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75" windowWidth="16425" windowHeight="4710" activeTab="0"/>
  </bookViews>
  <sheets>
    <sheet name="見積書　様式　20140423版" sheetId="1" r:id="rId1"/>
  </sheets>
  <definedNames/>
  <calcPr fullCalcOnLoad="1"/>
</workbook>
</file>

<file path=xl/comments1.xml><?xml version="1.0" encoding="utf-8"?>
<comments xmlns="http://schemas.openxmlformats.org/spreadsheetml/2006/main">
  <authors>
    <author>GCOE</author>
  </authors>
  <commentList>
    <comment ref="D16" authorId="0">
      <text>
        <r>
          <rPr>
            <b/>
            <sz val="9"/>
            <rFont val="ＭＳ Ｐゴシック"/>
            <family val="3"/>
          </rPr>
          <t>仕様書から見積もった数量を記入願います。
: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sz val="9"/>
            <rFont val="ＭＳ Ｐゴシック"/>
            <family val="3"/>
          </rPr>
          <t xml:space="preserve">仕様書から見積もった単価を記入願います。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合計（円）は、自動で数量×単価（円）が計算されます。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項目別計は、自動で項番別に小計が計算されます。
</t>
        </r>
      </text>
    </comment>
    <comment ref="I56" authorId="0">
      <text>
        <r>
          <rPr>
            <sz val="9"/>
            <rFont val="ＭＳ Ｐゴシック"/>
            <family val="3"/>
          </rPr>
          <t xml:space="preserve">委託手数料対象項目〇印合計は、自動で計算されます。
</t>
        </r>
      </text>
    </comment>
  </commentList>
</comments>
</file>

<file path=xl/sharedStrings.xml><?xml version="1.0" encoding="utf-8"?>
<sst xmlns="http://schemas.openxmlformats.org/spreadsheetml/2006/main" count="122" uniqueCount="85">
  <si>
    <t>航空券手配等</t>
  </si>
  <si>
    <t>宿泊手配等</t>
  </si>
  <si>
    <t>参加登録業務等</t>
  </si>
  <si>
    <t>会期内業務</t>
  </si>
  <si>
    <t>事後業務</t>
  </si>
  <si>
    <t>その他</t>
  </si>
  <si>
    <t>項番</t>
  </si>
  <si>
    <t>委託業務</t>
  </si>
  <si>
    <t>合計（円）</t>
  </si>
  <si>
    <t>備考</t>
  </si>
  <si>
    <t>１）</t>
  </si>
  <si>
    <t>事前打合せ</t>
  </si>
  <si>
    <t>①～②の１式単価</t>
  </si>
  <si>
    <t>２）</t>
  </si>
  <si>
    <t>講演会会場</t>
  </si>
  <si>
    <t>３）</t>
  </si>
  <si>
    <t>会議等食事</t>
  </si>
  <si>
    <t>４）</t>
  </si>
  <si>
    <t>①の１式単価</t>
  </si>
  <si>
    <t>５）</t>
  </si>
  <si>
    <t>６）</t>
  </si>
  <si>
    <t>７）</t>
  </si>
  <si>
    <t>Web作成費用</t>
  </si>
  <si>
    <t>参加登録業務等費用　　　　</t>
  </si>
  <si>
    <t>８）</t>
  </si>
  <si>
    <t>９）</t>
  </si>
  <si>
    <t>10）</t>
  </si>
  <si>
    <t>①英語能力等の適切なスキルを有する人員の確保</t>
  </si>
  <si>
    <t>委託手数料</t>
  </si>
  <si>
    <t>総合計</t>
  </si>
  <si>
    <t>数量</t>
  </si>
  <si>
    <t>単位</t>
  </si>
  <si>
    <t>室</t>
  </si>
  <si>
    <t>台</t>
  </si>
  <si>
    <t>本</t>
  </si>
  <si>
    <t>名</t>
  </si>
  <si>
    <t>日</t>
  </si>
  <si>
    <t>%</t>
  </si>
  <si>
    <t>項目別計</t>
  </si>
  <si>
    <t>小計</t>
  </si>
  <si>
    <t>11）</t>
  </si>
  <si>
    <t>委託手数料対象項目○印合計</t>
  </si>
  <si>
    <t>部屋</t>
  </si>
  <si>
    <t>上記項番1）～10）の見積金額計に5)を含まない総額より算出</t>
  </si>
  <si>
    <t>国立大学法人　東京工業大学　殿</t>
  </si>
  <si>
    <t>　</t>
  </si>
  <si>
    <t>№</t>
  </si>
  <si>
    <t>単価（円）</t>
  </si>
  <si>
    <t>　下記の通り見積いたします。</t>
  </si>
  <si>
    <t>代表者名</t>
  </si>
  <si>
    <t>住　所</t>
  </si>
  <si>
    <t>会　社</t>
  </si>
  <si>
    <t>見　積　書</t>
  </si>
  <si>
    <t>シングルルーム（@×５泊）</t>
  </si>
  <si>
    <t>トリプルルーム（@×５泊）</t>
  </si>
  <si>
    <t>印</t>
  </si>
  <si>
    <t>○</t>
  </si>
  <si>
    <t>②大型バス　（　　名乗車）</t>
  </si>
  <si>
    <t>トリプルルーム（  泊）</t>
  </si>
  <si>
    <t>シングルルーム（  泊）</t>
  </si>
  <si>
    <r>
      <t>内訳</t>
    </r>
    <r>
      <rPr>
        <sz val="10"/>
        <rFont val="ＭＳ Ｐ明朝"/>
        <family val="1"/>
      </rPr>
      <t>（○：仕様書番号）</t>
    </r>
  </si>
  <si>
    <t>環境エネルギー施設見学</t>
  </si>
  <si>
    <t>＊（個人負担による別途精算）</t>
  </si>
  <si>
    <t>＊利用料不要の場合は、「無料」と記入</t>
  </si>
  <si>
    <t>ツインルーム（@×５泊）</t>
  </si>
  <si>
    <t>ツインルーム（  泊）</t>
  </si>
  <si>
    <t>⑥コーヒー・サービス　    （5回）</t>
  </si>
  <si>
    <t>②バナー作成（搬入、設置、取り外し作業込み）</t>
  </si>
  <si>
    <t>③スクリーン料金（大型：　　　　　　×　　　　　　　　)</t>
  </si>
  <si>
    <t>④スクリーン料金（中型：　　　　　　×　　　　　　　　)</t>
  </si>
  <si>
    <t>③マイク料金</t>
  </si>
  <si>
    <t>④マイク料金</t>
  </si>
  <si>
    <t>⑤無線ＬＡＮ接続ＩＤ　（　　　　　　名分）×　　日間</t>
  </si>
  <si>
    <t>件名　　第3回環境エネルギー国際教育フォーラムにかかる会場，宿泊及び航空券手配等代行業務
　</t>
  </si>
  <si>
    <t>①講演会会場（平成26年12月12日　　　　利用）</t>
  </si>
  <si>
    <t>①講演会会場（平成26年12月13日　終日利用）</t>
  </si>
  <si>
    <t>①講演会会場（平成26年12月14日　　　　利用）</t>
  </si>
  <si>
    <t>①講演会会場（平成26年12月16日　終日利用）</t>
  </si>
  <si>
    <t>⑥受付準備室（平成26年12月12日午後～平成26年12月16日利用）</t>
  </si>
  <si>
    <t>①ウェルカム・レセプション（立食形式   　平成26年12月12日開催）</t>
  </si>
  <si>
    <t>②バンケット                  （ブッフェ形式 平成26年12月14日開催）</t>
  </si>
  <si>
    <t>③フェアウェル・パーティ （立食形式　    平成26年12月16日開催）</t>
  </si>
  <si>
    <t>urn</t>
  </si>
  <si>
    <r>
      <t>平成　　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　年　　　　　月　　　　　日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</si>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</sst>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7" fontId="3" fillId="0" borderId="10" xfId="58" applyNumberFormat="1" applyFont="1" applyFill="1" applyBorder="1" applyAlignment="1">
      <alignment vertical="center"/>
    </xf>
    <xf numFmtId="177" fontId="3" fillId="0" borderId="10" xfId="58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58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justify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3" fillId="42" borderId="10" xfId="0" applyFont="1" applyFill="1" applyBorder="1" applyAlignment="1">
      <alignment vertical="center"/>
    </xf>
    <xf numFmtId="177" fontId="3" fillId="43" borderId="10" xfId="58" applyNumberFormat="1" applyFont="1" applyFill="1" applyBorder="1" applyAlignment="1">
      <alignment vertical="center"/>
    </xf>
    <xf numFmtId="0" fontId="3" fillId="4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shrinkToFit="1"/>
    </xf>
    <xf numFmtId="0" fontId="5" fillId="42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0" xfId="58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3" borderId="10" xfId="58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horizontal="justify" vertical="center"/>
    </xf>
    <xf numFmtId="0" fontId="5" fillId="44" borderId="10" xfId="0" applyFont="1" applyFill="1" applyBorder="1" applyAlignment="1">
      <alignment vertical="center"/>
    </xf>
    <xf numFmtId="0" fontId="3" fillId="4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M21" sqref="M21"/>
    </sheetView>
  </sheetViews>
  <sheetFormatPr defaultColWidth="9.00390625" defaultRowHeight="13.5"/>
  <cols>
    <col min="1" max="1" width="4.875" style="0" customWidth="1"/>
    <col min="2" max="2" width="16.625" style="0" customWidth="1"/>
    <col min="3" max="3" width="56.00390625" style="0" customWidth="1"/>
    <col min="4" max="4" width="4.625" style="0" customWidth="1"/>
    <col min="5" max="5" width="5.00390625" style="0" customWidth="1"/>
    <col min="6" max="6" width="18.625" style="0" customWidth="1"/>
    <col min="7" max="7" width="10.00390625" style="0" bestFit="1" customWidth="1"/>
    <col min="8" max="8" width="9.50390625" style="0" customWidth="1"/>
    <col min="9" max="9" width="29.375" style="0" customWidth="1"/>
  </cols>
  <sheetData>
    <row r="1" spans="1:9" ht="15.75" customHeight="1">
      <c r="A1" s="24"/>
      <c r="B1" s="24"/>
      <c r="C1" s="24"/>
      <c r="D1" s="24"/>
      <c r="E1" s="24"/>
      <c r="F1" s="24"/>
      <c r="G1" s="24" t="s">
        <v>46</v>
      </c>
      <c r="H1" s="24"/>
      <c r="I1" s="24"/>
    </row>
    <row r="2" spans="1:9" ht="15.75" customHeight="1">
      <c r="A2" s="24"/>
      <c r="B2" s="24"/>
      <c r="C2" s="24"/>
      <c r="D2" s="24"/>
      <c r="E2" s="24"/>
      <c r="F2" s="24"/>
      <c r="G2" s="54" t="s">
        <v>83</v>
      </c>
      <c r="H2" s="24"/>
      <c r="I2" s="24"/>
    </row>
    <row r="3" spans="1:9" ht="15.75" customHeight="1">
      <c r="A3" s="24"/>
      <c r="B3" s="24"/>
      <c r="C3" s="55" t="s">
        <v>52</v>
      </c>
      <c r="D3" s="55"/>
      <c r="E3" s="55"/>
      <c r="F3" s="55"/>
      <c r="G3" s="55"/>
      <c r="H3" s="55"/>
      <c r="I3" s="24"/>
    </row>
    <row r="4" spans="1:9" ht="15.75" customHeight="1">
      <c r="A4" s="24"/>
      <c r="B4" s="24"/>
      <c r="C4" s="25"/>
      <c r="D4" s="25"/>
      <c r="E4" s="25"/>
      <c r="F4" s="25"/>
      <c r="G4" s="25"/>
      <c r="H4" s="25"/>
      <c r="I4" s="24"/>
    </row>
    <row r="5" spans="1:9" ht="15.75" customHeight="1">
      <c r="A5" s="24"/>
      <c r="B5" s="24" t="s">
        <v>44</v>
      </c>
      <c r="C5" s="25"/>
      <c r="D5" s="25"/>
      <c r="E5" s="25"/>
      <c r="F5" s="25"/>
      <c r="G5" s="25"/>
      <c r="H5" s="25"/>
      <c r="I5" s="24"/>
    </row>
    <row r="6" spans="1:9" ht="15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customHeight="1">
      <c r="A8" s="24"/>
      <c r="B8" s="24" t="s">
        <v>45</v>
      </c>
      <c r="C8" s="24"/>
      <c r="D8" s="24"/>
      <c r="E8" s="24"/>
      <c r="F8" s="24" t="s">
        <v>50</v>
      </c>
      <c r="G8" s="24"/>
      <c r="H8" s="24"/>
      <c r="I8" s="24"/>
    </row>
    <row r="9" spans="1:9" ht="15.75" customHeight="1">
      <c r="A9" s="24"/>
      <c r="B9" s="24" t="s">
        <v>48</v>
      </c>
      <c r="C9" s="24"/>
      <c r="D9" s="24"/>
      <c r="E9" s="24"/>
      <c r="F9" s="24" t="s">
        <v>51</v>
      </c>
      <c r="G9" s="24"/>
      <c r="H9" s="24"/>
      <c r="I9" s="24"/>
    </row>
    <row r="10" spans="1:9" ht="15.75" customHeight="1">
      <c r="A10" s="24"/>
      <c r="B10" s="24"/>
      <c r="C10" s="24"/>
      <c r="D10" s="24"/>
      <c r="E10" s="24"/>
      <c r="F10" s="24" t="s">
        <v>49</v>
      </c>
      <c r="G10" s="24"/>
      <c r="H10" s="24"/>
      <c r="I10" s="24" t="s">
        <v>55</v>
      </c>
    </row>
    <row r="11" spans="1:9" ht="15.75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.75" customHeight="1">
      <c r="A13" s="56" t="s">
        <v>73</v>
      </c>
      <c r="B13" s="57"/>
      <c r="C13" s="57"/>
      <c r="D13" s="57"/>
      <c r="E13" s="57"/>
      <c r="F13" s="57"/>
      <c r="G13" s="57"/>
      <c r="H13" s="57"/>
      <c r="I13" s="57"/>
    </row>
    <row r="14" spans="1:9" ht="15.75" customHeight="1">
      <c r="A14" s="1"/>
      <c r="B14" s="1"/>
      <c r="C14" s="1"/>
      <c r="D14" s="1"/>
      <c r="E14" s="1"/>
      <c r="F14" s="2"/>
      <c r="G14" s="1"/>
      <c r="H14" s="1"/>
      <c r="I14" s="3"/>
    </row>
    <row r="15" spans="1:9" ht="15" customHeight="1">
      <c r="A15" s="4" t="s">
        <v>6</v>
      </c>
      <c r="B15" s="4" t="s">
        <v>7</v>
      </c>
      <c r="C15" s="27" t="s">
        <v>60</v>
      </c>
      <c r="D15" s="27" t="s">
        <v>30</v>
      </c>
      <c r="E15" s="4" t="s">
        <v>31</v>
      </c>
      <c r="F15" s="26" t="s">
        <v>47</v>
      </c>
      <c r="G15" s="4" t="s">
        <v>8</v>
      </c>
      <c r="H15" s="4" t="s">
        <v>38</v>
      </c>
      <c r="I15" s="4" t="s">
        <v>9</v>
      </c>
    </row>
    <row r="16" spans="1:9" ht="15" customHeight="1">
      <c r="A16" s="4" t="s">
        <v>10</v>
      </c>
      <c r="B16" s="6" t="s">
        <v>11</v>
      </c>
      <c r="C16" s="36" t="s">
        <v>12</v>
      </c>
      <c r="D16" s="40">
        <v>1</v>
      </c>
      <c r="E16" s="36"/>
      <c r="F16" s="47">
        <v>300000</v>
      </c>
      <c r="G16" s="9">
        <f>D16*F16</f>
        <v>300000</v>
      </c>
      <c r="H16" s="10"/>
      <c r="I16" s="8"/>
    </row>
    <row r="17" spans="1:9" ht="15" customHeight="1">
      <c r="A17" s="17"/>
      <c r="B17" s="12" t="s">
        <v>39</v>
      </c>
      <c r="C17" s="12"/>
      <c r="D17" s="31"/>
      <c r="E17" s="12"/>
      <c r="F17" s="48"/>
      <c r="G17" s="18"/>
      <c r="H17" s="18">
        <f>SUM(G16)</f>
        <v>300000</v>
      </c>
      <c r="I17" s="28" t="s">
        <v>56</v>
      </c>
    </row>
    <row r="18" spans="1:9" ht="15" customHeight="1">
      <c r="A18" s="4" t="s">
        <v>13</v>
      </c>
      <c r="B18" s="6" t="s">
        <v>14</v>
      </c>
      <c r="C18" s="29" t="s">
        <v>74</v>
      </c>
      <c r="D18" s="30">
        <v>1</v>
      </c>
      <c r="E18" s="29" t="s">
        <v>32</v>
      </c>
      <c r="F18" s="47">
        <v>500000</v>
      </c>
      <c r="G18" s="9">
        <f aca="true" t="shared" si="0" ref="G18:G28">D18*F18</f>
        <v>500000</v>
      </c>
      <c r="H18" s="9"/>
      <c r="I18" s="53" t="s">
        <v>63</v>
      </c>
    </row>
    <row r="19" spans="1:9" ht="15" customHeight="1">
      <c r="A19" s="4"/>
      <c r="B19" s="6"/>
      <c r="C19" s="29" t="s">
        <v>75</v>
      </c>
      <c r="D19" s="30"/>
      <c r="E19" s="29" t="s">
        <v>32</v>
      </c>
      <c r="F19" s="47">
        <v>0</v>
      </c>
      <c r="G19" s="9">
        <f t="shared" si="0"/>
        <v>0</v>
      </c>
      <c r="H19" s="9"/>
      <c r="I19" s="4"/>
    </row>
    <row r="20" spans="1:9" ht="15" customHeight="1">
      <c r="A20" s="4"/>
      <c r="B20" s="6"/>
      <c r="C20" s="29" t="s">
        <v>76</v>
      </c>
      <c r="D20" s="30"/>
      <c r="E20" s="29" t="s">
        <v>32</v>
      </c>
      <c r="F20" s="47">
        <v>0</v>
      </c>
      <c r="G20" s="9">
        <f t="shared" si="0"/>
        <v>0</v>
      </c>
      <c r="H20" s="9"/>
      <c r="I20" s="4"/>
    </row>
    <row r="21" spans="1:9" ht="15" customHeight="1">
      <c r="A21" s="4"/>
      <c r="B21" s="6"/>
      <c r="C21" s="29" t="s">
        <v>77</v>
      </c>
      <c r="D21" s="30"/>
      <c r="E21" s="29" t="s">
        <v>32</v>
      </c>
      <c r="F21" s="47">
        <v>0</v>
      </c>
      <c r="G21" s="9">
        <f t="shared" si="0"/>
        <v>0</v>
      </c>
      <c r="H21" s="9"/>
      <c r="I21" s="4"/>
    </row>
    <row r="22" spans="1:9" ht="15" customHeight="1">
      <c r="A22" s="4"/>
      <c r="B22" s="6"/>
      <c r="C22" s="29" t="s">
        <v>67</v>
      </c>
      <c r="D22" s="30">
        <v>1</v>
      </c>
      <c r="E22" s="29" t="s">
        <v>33</v>
      </c>
      <c r="F22" s="47">
        <v>0</v>
      </c>
      <c r="G22" s="9">
        <f t="shared" si="0"/>
        <v>0</v>
      </c>
      <c r="H22" s="9"/>
      <c r="I22" s="4"/>
    </row>
    <row r="23" spans="1:9" ht="15" customHeight="1">
      <c r="A23" s="4"/>
      <c r="B23" s="6"/>
      <c r="C23" s="29" t="s">
        <v>70</v>
      </c>
      <c r="D23" s="30"/>
      <c r="E23" s="29" t="s">
        <v>34</v>
      </c>
      <c r="F23" s="47">
        <v>0</v>
      </c>
      <c r="G23" s="9">
        <f t="shared" si="0"/>
        <v>0</v>
      </c>
      <c r="H23" s="9"/>
      <c r="I23" s="4"/>
    </row>
    <row r="24" spans="1:9" ht="15" customHeight="1">
      <c r="A24" s="4"/>
      <c r="B24" s="6"/>
      <c r="C24" s="29" t="s">
        <v>68</v>
      </c>
      <c r="D24" s="30"/>
      <c r="E24" s="29" t="s">
        <v>33</v>
      </c>
      <c r="F24" s="47">
        <v>0</v>
      </c>
      <c r="G24" s="9">
        <f t="shared" si="0"/>
        <v>0</v>
      </c>
      <c r="H24" s="9"/>
      <c r="I24" s="4"/>
    </row>
    <row r="25" spans="1:9" ht="15" customHeight="1">
      <c r="A25" s="4"/>
      <c r="B25" s="6"/>
      <c r="C25" s="29" t="s">
        <v>71</v>
      </c>
      <c r="D25" s="30"/>
      <c r="E25" s="29" t="s">
        <v>34</v>
      </c>
      <c r="F25" s="47">
        <v>0</v>
      </c>
      <c r="G25" s="9">
        <f>D25*F25</f>
        <v>0</v>
      </c>
      <c r="H25" s="9"/>
      <c r="I25" s="4"/>
    </row>
    <row r="26" spans="1:9" ht="15" customHeight="1">
      <c r="A26" s="4"/>
      <c r="B26" s="6"/>
      <c r="C26" s="29" t="s">
        <v>69</v>
      </c>
      <c r="D26" s="30"/>
      <c r="E26" s="29" t="s">
        <v>33</v>
      </c>
      <c r="F26" s="47">
        <v>0</v>
      </c>
      <c r="G26" s="9">
        <f t="shared" si="0"/>
        <v>0</v>
      </c>
      <c r="H26" s="9"/>
      <c r="I26" s="4"/>
    </row>
    <row r="27" spans="1:9" ht="15" customHeight="1">
      <c r="A27" s="4"/>
      <c r="B27" s="6"/>
      <c r="C27" s="29" t="s">
        <v>72</v>
      </c>
      <c r="D27" s="30"/>
      <c r="E27" s="29" t="s">
        <v>35</v>
      </c>
      <c r="F27" s="47">
        <v>0</v>
      </c>
      <c r="G27" s="9">
        <f t="shared" si="0"/>
        <v>0</v>
      </c>
      <c r="H27" s="9"/>
      <c r="I27" s="4"/>
    </row>
    <row r="28" spans="1:9" ht="15" customHeight="1">
      <c r="A28" s="4"/>
      <c r="B28" s="6"/>
      <c r="C28" s="29" t="s">
        <v>78</v>
      </c>
      <c r="D28" s="30"/>
      <c r="E28" s="29" t="s">
        <v>36</v>
      </c>
      <c r="F28" s="47">
        <v>0</v>
      </c>
      <c r="G28" s="9">
        <f t="shared" si="0"/>
        <v>0</v>
      </c>
      <c r="H28" s="9"/>
      <c r="I28" s="4"/>
    </row>
    <row r="29" spans="1:9" ht="15" customHeight="1">
      <c r="A29" s="17"/>
      <c r="B29" s="12" t="s">
        <v>39</v>
      </c>
      <c r="C29" s="12"/>
      <c r="D29" s="31"/>
      <c r="E29" s="12"/>
      <c r="F29" s="49"/>
      <c r="G29" s="13"/>
      <c r="H29" s="13">
        <f>SUM(G18:G28)</f>
        <v>500000</v>
      </c>
      <c r="I29" s="28" t="s">
        <v>56</v>
      </c>
    </row>
    <row r="30" spans="1:9" ht="15" customHeight="1">
      <c r="A30" s="4" t="s">
        <v>15</v>
      </c>
      <c r="B30" s="6" t="s">
        <v>16</v>
      </c>
      <c r="C30" s="12" t="s">
        <v>79</v>
      </c>
      <c r="D30" s="31">
        <v>200</v>
      </c>
      <c r="E30" s="12" t="s">
        <v>35</v>
      </c>
      <c r="F30" s="47">
        <v>5400</v>
      </c>
      <c r="G30" s="9">
        <f>D30*F30</f>
        <v>1080000</v>
      </c>
      <c r="H30" s="9"/>
      <c r="I30" s="5"/>
    </row>
    <row r="31" spans="1:9" ht="15" customHeight="1">
      <c r="A31" s="4"/>
      <c r="B31" s="6"/>
      <c r="C31" s="12" t="s">
        <v>80</v>
      </c>
      <c r="D31" s="31">
        <v>200</v>
      </c>
      <c r="E31" s="12" t="s">
        <v>35</v>
      </c>
      <c r="F31" s="47">
        <v>0</v>
      </c>
      <c r="G31" s="9">
        <f>D31*F31</f>
        <v>0</v>
      </c>
      <c r="H31" s="9"/>
      <c r="I31" s="5"/>
    </row>
    <row r="32" spans="1:9" ht="15" customHeight="1">
      <c r="A32" s="4"/>
      <c r="B32" s="6"/>
      <c r="C32" s="12" t="s">
        <v>81</v>
      </c>
      <c r="D32" s="31">
        <v>200</v>
      </c>
      <c r="E32" s="12" t="s">
        <v>35</v>
      </c>
      <c r="F32" s="47">
        <v>0</v>
      </c>
      <c r="G32" s="9">
        <f>D32*F32</f>
        <v>0</v>
      </c>
      <c r="H32" s="9"/>
      <c r="I32" s="5"/>
    </row>
    <row r="33" spans="1:9" ht="15" customHeight="1">
      <c r="A33" s="4"/>
      <c r="B33" s="6"/>
      <c r="C33" s="12" t="s">
        <v>66</v>
      </c>
      <c r="D33" s="31"/>
      <c r="E33" s="12" t="s">
        <v>82</v>
      </c>
      <c r="F33" s="47">
        <v>0</v>
      </c>
      <c r="G33" s="9">
        <f>D33*F33</f>
        <v>0</v>
      </c>
      <c r="H33" s="9"/>
      <c r="I33" s="5"/>
    </row>
    <row r="34" spans="1:9" ht="15" customHeight="1">
      <c r="A34" s="17"/>
      <c r="B34" s="12" t="s">
        <v>39</v>
      </c>
      <c r="C34" s="12"/>
      <c r="D34" s="31"/>
      <c r="E34" s="12"/>
      <c r="F34" s="49"/>
      <c r="G34" s="13"/>
      <c r="H34" s="13">
        <f>SUM(G30:G33)</f>
        <v>1080000</v>
      </c>
      <c r="I34" s="28" t="s">
        <v>56</v>
      </c>
    </row>
    <row r="35" spans="1:9" ht="15" customHeight="1">
      <c r="A35" s="4" t="s">
        <v>17</v>
      </c>
      <c r="B35" s="39" t="s">
        <v>61</v>
      </c>
      <c r="C35" s="14" t="s">
        <v>18</v>
      </c>
      <c r="D35" s="15"/>
      <c r="E35" s="14"/>
      <c r="F35" s="47">
        <v>0</v>
      </c>
      <c r="G35" s="9">
        <f>D35*F35</f>
        <v>0</v>
      </c>
      <c r="H35" s="9"/>
      <c r="I35" s="23"/>
    </row>
    <row r="36" spans="1:9" ht="15" customHeight="1">
      <c r="A36" s="4"/>
      <c r="B36" s="6"/>
      <c r="C36" s="14" t="s">
        <v>57</v>
      </c>
      <c r="D36" s="15">
        <v>4</v>
      </c>
      <c r="E36" s="14" t="s">
        <v>33</v>
      </c>
      <c r="F36" s="47">
        <v>150000</v>
      </c>
      <c r="G36" s="9">
        <f>D36*F36</f>
        <v>600000</v>
      </c>
      <c r="H36" s="9"/>
      <c r="I36" s="5"/>
    </row>
    <row r="37" spans="1:9" ht="15" customHeight="1">
      <c r="A37" s="17"/>
      <c r="B37" s="12" t="s">
        <v>39</v>
      </c>
      <c r="C37" s="12"/>
      <c r="D37" s="31"/>
      <c r="E37" s="12"/>
      <c r="F37" s="49"/>
      <c r="G37" s="13"/>
      <c r="H37" s="13">
        <f>SUM(G35:G36)</f>
        <v>600000</v>
      </c>
      <c r="I37" s="28" t="s">
        <v>56</v>
      </c>
    </row>
    <row r="38" spans="1:9" ht="15" customHeight="1">
      <c r="A38" s="4" t="s">
        <v>19</v>
      </c>
      <c r="B38" s="6" t="s">
        <v>0</v>
      </c>
      <c r="C38" s="16"/>
      <c r="D38" s="41"/>
      <c r="E38" s="16"/>
      <c r="F38" s="47">
        <v>0</v>
      </c>
      <c r="G38" s="9">
        <f>D38*F38</f>
        <v>0</v>
      </c>
      <c r="H38" s="10"/>
      <c r="I38" s="8" t="s">
        <v>62</v>
      </c>
    </row>
    <row r="39" spans="1:9" ht="15" customHeight="1">
      <c r="A39" s="17"/>
      <c r="B39" s="12" t="s">
        <v>39</v>
      </c>
      <c r="C39" s="12"/>
      <c r="D39" s="31"/>
      <c r="E39" s="12"/>
      <c r="F39" s="49"/>
      <c r="G39" s="13"/>
      <c r="H39" s="37">
        <f>SUM(G38)</f>
        <v>0</v>
      </c>
      <c r="I39" s="38"/>
    </row>
    <row r="40" spans="1:9" ht="15" customHeight="1">
      <c r="A40" s="4" t="s">
        <v>20</v>
      </c>
      <c r="B40" s="6" t="s">
        <v>1</v>
      </c>
      <c r="C40" s="21" t="s">
        <v>53</v>
      </c>
      <c r="D40" s="22">
        <v>45</v>
      </c>
      <c r="E40" s="21" t="s">
        <v>42</v>
      </c>
      <c r="F40" s="47">
        <v>0</v>
      </c>
      <c r="G40" s="9">
        <f aca="true" t="shared" si="1" ref="G40:G45">D40*F40</f>
        <v>0</v>
      </c>
      <c r="H40" s="9"/>
      <c r="I40" s="8" t="s">
        <v>62</v>
      </c>
    </row>
    <row r="41" spans="1:9" ht="15" customHeight="1">
      <c r="A41" s="4"/>
      <c r="B41" s="6"/>
      <c r="C41" s="21" t="s">
        <v>59</v>
      </c>
      <c r="D41" s="22"/>
      <c r="E41" s="21" t="s">
        <v>42</v>
      </c>
      <c r="F41" s="47">
        <v>0</v>
      </c>
      <c r="G41" s="9">
        <f t="shared" si="1"/>
        <v>0</v>
      </c>
      <c r="H41" s="9"/>
      <c r="I41" s="8" t="s">
        <v>62</v>
      </c>
    </row>
    <row r="42" spans="1:9" ht="15" customHeight="1">
      <c r="A42" s="4"/>
      <c r="B42" s="6"/>
      <c r="C42" s="21" t="s">
        <v>64</v>
      </c>
      <c r="D42" s="22">
        <v>10</v>
      </c>
      <c r="E42" s="21" t="s">
        <v>42</v>
      </c>
      <c r="F42" s="47">
        <v>0</v>
      </c>
      <c r="G42" s="9">
        <f t="shared" si="1"/>
        <v>0</v>
      </c>
      <c r="H42" s="9"/>
      <c r="I42" s="8" t="s">
        <v>62</v>
      </c>
    </row>
    <row r="43" spans="1:9" ht="15" customHeight="1">
      <c r="A43" s="4"/>
      <c r="B43" s="6"/>
      <c r="C43" s="21" t="s">
        <v>65</v>
      </c>
      <c r="D43" s="22"/>
      <c r="E43" s="21" t="s">
        <v>42</v>
      </c>
      <c r="F43" s="47">
        <v>0</v>
      </c>
      <c r="G43" s="9">
        <f t="shared" si="1"/>
        <v>0</v>
      </c>
      <c r="H43" s="9"/>
      <c r="I43" s="8" t="s">
        <v>62</v>
      </c>
    </row>
    <row r="44" spans="1:9" ht="15" customHeight="1">
      <c r="A44" s="4"/>
      <c r="B44" s="6"/>
      <c r="C44" s="21" t="s">
        <v>54</v>
      </c>
      <c r="D44" s="22">
        <v>45</v>
      </c>
      <c r="E44" s="21" t="s">
        <v>42</v>
      </c>
      <c r="F44" s="47">
        <v>0</v>
      </c>
      <c r="G44" s="9">
        <f t="shared" si="1"/>
        <v>0</v>
      </c>
      <c r="H44" s="9"/>
      <c r="I44" s="8" t="s">
        <v>62</v>
      </c>
    </row>
    <row r="45" spans="1:9" ht="15" customHeight="1">
      <c r="A45" s="4"/>
      <c r="B45" s="6"/>
      <c r="C45" s="21" t="s">
        <v>58</v>
      </c>
      <c r="D45" s="22"/>
      <c r="E45" s="21" t="s">
        <v>42</v>
      </c>
      <c r="F45" s="47">
        <v>0</v>
      </c>
      <c r="G45" s="9">
        <f t="shared" si="1"/>
        <v>0</v>
      </c>
      <c r="H45" s="9"/>
      <c r="I45" s="8" t="s">
        <v>62</v>
      </c>
    </row>
    <row r="46" spans="1:9" ht="15" customHeight="1">
      <c r="A46" s="17"/>
      <c r="B46" s="12" t="s">
        <v>39</v>
      </c>
      <c r="C46" s="12"/>
      <c r="D46" s="31"/>
      <c r="E46" s="12"/>
      <c r="F46" s="49"/>
      <c r="G46" s="13"/>
      <c r="H46" s="13">
        <f>SUM(G40:G45)</f>
        <v>0</v>
      </c>
      <c r="I46" s="28" t="s">
        <v>56</v>
      </c>
    </row>
    <row r="47" spans="1:9" ht="15" customHeight="1">
      <c r="A47" s="4" t="s">
        <v>21</v>
      </c>
      <c r="B47" s="6" t="s">
        <v>2</v>
      </c>
      <c r="C47" s="32" t="s">
        <v>22</v>
      </c>
      <c r="D47" s="42">
        <v>1</v>
      </c>
      <c r="E47" s="32"/>
      <c r="F47" s="47">
        <v>100000</v>
      </c>
      <c r="G47" s="9">
        <f>D47*F47</f>
        <v>100000</v>
      </c>
      <c r="H47" s="10"/>
      <c r="I47" s="8"/>
    </row>
    <row r="48" spans="1:9" ht="15" customHeight="1">
      <c r="A48" s="4"/>
      <c r="B48" s="6"/>
      <c r="C48" s="32" t="s">
        <v>23</v>
      </c>
      <c r="D48" s="42">
        <v>1</v>
      </c>
      <c r="E48" s="32"/>
      <c r="F48" s="47">
        <v>50000</v>
      </c>
      <c r="G48" s="9">
        <f>D48*F48</f>
        <v>50000</v>
      </c>
      <c r="H48" s="10"/>
      <c r="I48" s="8"/>
    </row>
    <row r="49" spans="1:9" ht="15" customHeight="1">
      <c r="A49" s="17"/>
      <c r="B49" s="12" t="s">
        <v>39</v>
      </c>
      <c r="C49" s="12"/>
      <c r="D49" s="31"/>
      <c r="E49" s="12"/>
      <c r="F49" s="49"/>
      <c r="G49" s="13"/>
      <c r="H49" s="13">
        <f>SUM(G47:G48)</f>
        <v>150000</v>
      </c>
      <c r="I49" s="28" t="s">
        <v>56</v>
      </c>
    </row>
    <row r="50" spans="1:9" ht="15" customHeight="1">
      <c r="A50" s="4" t="s">
        <v>24</v>
      </c>
      <c r="B50" s="6" t="s">
        <v>3</v>
      </c>
      <c r="C50" s="33"/>
      <c r="D50" s="43">
        <v>2</v>
      </c>
      <c r="E50" s="33"/>
      <c r="F50" s="47">
        <v>30000</v>
      </c>
      <c r="G50" s="9">
        <f>D50*F50</f>
        <v>60000</v>
      </c>
      <c r="H50" s="10"/>
      <c r="I50" s="8"/>
    </row>
    <row r="51" spans="1:9" ht="15" customHeight="1">
      <c r="A51" s="17"/>
      <c r="B51" s="12" t="s">
        <v>39</v>
      </c>
      <c r="C51" s="12"/>
      <c r="D51" s="31"/>
      <c r="E51" s="12"/>
      <c r="F51" s="49"/>
      <c r="G51" s="13"/>
      <c r="H51" s="13">
        <v>0</v>
      </c>
      <c r="I51" s="28" t="s">
        <v>84</v>
      </c>
    </row>
    <row r="52" spans="1:9" ht="15" customHeight="1">
      <c r="A52" s="4" t="s">
        <v>25</v>
      </c>
      <c r="B52" s="6" t="s">
        <v>4</v>
      </c>
      <c r="C52" s="34"/>
      <c r="D52" s="44">
        <v>1</v>
      </c>
      <c r="E52" s="34"/>
      <c r="F52" s="47">
        <v>20000</v>
      </c>
      <c r="G52" s="9">
        <f>D52*F52</f>
        <v>20000</v>
      </c>
      <c r="H52" s="10"/>
      <c r="I52" s="8"/>
    </row>
    <row r="53" spans="1:9" ht="15" customHeight="1">
      <c r="A53" s="17"/>
      <c r="B53" s="12" t="s">
        <v>39</v>
      </c>
      <c r="C53" s="12"/>
      <c r="D53" s="31"/>
      <c r="E53" s="12"/>
      <c r="F53" s="49"/>
      <c r="G53" s="13"/>
      <c r="H53" s="13">
        <f>SUM(G52)</f>
        <v>20000</v>
      </c>
      <c r="I53" s="28" t="s">
        <v>56</v>
      </c>
    </row>
    <row r="54" spans="1:9" ht="15" customHeight="1">
      <c r="A54" s="4" t="s">
        <v>26</v>
      </c>
      <c r="B54" s="6" t="s">
        <v>5</v>
      </c>
      <c r="C54" s="35" t="s">
        <v>27</v>
      </c>
      <c r="D54" s="45"/>
      <c r="E54" s="35"/>
      <c r="F54" s="47">
        <v>0</v>
      </c>
      <c r="G54" s="9">
        <f>D54*F54</f>
        <v>0</v>
      </c>
      <c r="H54" s="10"/>
      <c r="I54" s="8"/>
    </row>
    <row r="55" spans="1:9" ht="15" customHeight="1">
      <c r="A55" s="17"/>
      <c r="B55" s="12" t="s">
        <v>39</v>
      </c>
      <c r="C55" s="12"/>
      <c r="D55" s="31"/>
      <c r="E55" s="12"/>
      <c r="F55" s="49"/>
      <c r="G55" s="13"/>
      <c r="H55" s="13">
        <f>SUM(G54)</f>
        <v>0</v>
      </c>
      <c r="I55" s="28" t="s">
        <v>56</v>
      </c>
    </row>
    <row r="56" spans="1:9" ht="15" customHeight="1">
      <c r="A56" s="4" t="s">
        <v>40</v>
      </c>
      <c r="B56" s="6" t="s">
        <v>28</v>
      </c>
      <c r="C56" s="50" t="s">
        <v>43</v>
      </c>
      <c r="D56" s="51">
        <v>8</v>
      </c>
      <c r="E56" s="52" t="s">
        <v>37</v>
      </c>
      <c r="F56" s="47"/>
      <c r="G56" s="10">
        <f>INT(D56*I57)/100</f>
        <v>212000</v>
      </c>
      <c r="H56" s="10"/>
      <c r="I56" s="7" t="s">
        <v>41</v>
      </c>
    </row>
    <row r="57" spans="1:9" ht="15" customHeight="1">
      <c r="A57" s="17"/>
      <c r="B57" s="12"/>
      <c r="C57" s="19"/>
      <c r="D57" s="31"/>
      <c r="E57" s="12"/>
      <c r="F57" s="49"/>
      <c r="G57" s="13"/>
      <c r="H57" s="13">
        <f>SUM(G56)</f>
        <v>212000</v>
      </c>
      <c r="I57" s="20">
        <f>+H17+H29+H34+H37+H46+H49+H51+H53+H55</f>
        <v>2650000</v>
      </c>
    </row>
    <row r="58" spans="1:9" ht="13.5">
      <c r="A58" s="4"/>
      <c r="B58" s="6" t="s">
        <v>29</v>
      </c>
      <c r="C58" s="6"/>
      <c r="D58" s="46"/>
      <c r="E58" s="6"/>
      <c r="F58" s="47"/>
      <c r="G58" s="10"/>
      <c r="H58" s="10">
        <f>+H17+H29+H34+H37+H49+H51+H53+H55+H57</f>
        <v>2862000</v>
      </c>
      <c r="I58" s="4"/>
    </row>
    <row r="59" spans="6:8" ht="13.5">
      <c r="F59" s="11"/>
      <c r="G59" s="11"/>
      <c r="H59" s="11"/>
    </row>
  </sheetData>
  <sheetProtection/>
  <mergeCells count="2">
    <mergeCell ref="C3:H3"/>
    <mergeCell ref="A13:I13"/>
  </mergeCells>
  <printOptions horizontalCentered="1" verticalCentered="1"/>
  <pageMargins left="0" right="0" top="0" bottom="0" header="0.9448818897637796" footer="0.5118110236220472"/>
  <pageSetup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東京工業大学</dc:creator>
  <cp:keywords/>
  <dc:description/>
  <cp:lastModifiedBy> </cp:lastModifiedBy>
  <cp:lastPrinted>2014-04-11T06:56:12Z</cp:lastPrinted>
  <dcterms:created xsi:type="dcterms:W3CDTF">2011-06-24T08:06:27Z</dcterms:created>
  <dcterms:modified xsi:type="dcterms:W3CDTF">2014-04-22T01:36:33Z</dcterms:modified>
  <cp:category/>
  <cp:version/>
  <cp:contentType/>
  <cp:contentStatus/>
</cp:coreProperties>
</file>