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90" yWindow="90" windowWidth="16425" windowHeight="4695"/>
  </bookViews>
  <sheets>
    <sheet name="見積書様式2016" sheetId="5" r:id="rId1"/>
  </sheets>
  <calcPr calcId="145621"/>
</workbook>
</file>

<file path=xl/calcChain.xml><?xml version="1.0" encoding="utf-8"?>
<calcChain xmlns="http://schemas.openxmlformats.org/spreadsheetml/2006/main">
  <c r="G53" i="5" l="1"/>
  <c r="G52" i="5"/>
  <c r="G50" i="5"/>
  <c r="G51" i="5" s="1"/>
  <c r="G48" i="5"/>
  <c r="G49" i="5" s="1"/>
  <c r="G47" i="5"/>
  <c r="G46" i="5"/>
  <c r="G42" i="5"/>
  <c r="G43" i="5" s="1"/>
  <c r="G40" i="5"/>
  <c r="G39" i="5"/>
  <c r="G38" i="5"/>
  <c r="G36" i="5"/>
  <c r="G35" i="5"/>
  <c r="G37" i="5" s="1"/>
  <c r="G33" i="5"/>
  <c r="G34" i="5" s="1"/>
  <c r="G32" i="5"/>
  <c r="G31" i="5"/>
  <c r="G30" i="5"/>
  <c r="G28" i="5"/>
  <c r="G27" i="5"/>
  <c r="G26" i="5"/>
  <c r="G25" i="5"/>
  <c r="G24" i="5"/>
  <c r="G23" i="5"/>
  <c r="G22" i="5"/>
  <c r="G21" i="5"/>
  <c r="G20" i="5"/>
  <c r="G19" i="5"/>
  <c r="G18" i="5"/>
  <c r="G29" i="5" s="1"/>
  <c r="G17" i="5"/>
  <c r="G54" i="5" s="1"/>
  <c r="G16" i="5"/>
</calcChain>
</file>

<file path=xl/comments1.xml><?xml version="1.0" encoding="utf-8"?>
<comments xmlns="http://schemas.openxmlformats.org/spreadsheetml/2006/main">
  <authors>
    <author>GCOE</author>
  </authors>
  <commentList>
    <comment ref="G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計（円）は、自動で数量×単価（円）が計算されます。
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仕様書から見積もった数量を記入願います。
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仕様書から見積もった単価を記入願います。
</t>
        </r>
      </text>
    </comment>
  </commentList>
</comments>
</file>

<file path=xl/sharedStrings.xml><?xml version="1.0" encoding="utf-8"?>
<sst xmlns="http://schemas.openxmlformats.org/spreadsheetml/2006/main" count="111" uniqueCount="98">
  <si>
    <t>%</t>
    <phoneticPr fontId="3"/>
  </si>
  <si>
    <t>№</t>
    <phoneticPr fontId="3"/>
  </si>
  <si>
    <t>11)</t>
    <phoneticPr fontId="3"/>
  </si>
  <si>
    <r>
      <rPr>
        <sz val="14"/>
        <rFont val="ＭＳ Ｐゴシック"/>
        <family val="3"/>
        <charset val="128"/>
      </rPr>
      <t>見　積　書</t>
    </r>
    <rPh sb="0" eb="1">
      <t>ケン</t>
    </rPh>
    <rPh sb="2" eb="3">
      <t>セキ</t>
    </rPh>
    <rPh sb="4" eb="5">
      <t>ショ</t>
    </rPh>
    <phoneticPr fontId="3"/>
  </si>
  <si>
    <r>
      <rPr>
        <sz val="11"/>
        <rFont val="ＭＳ Ｐゴシック"/>
        <family val="3"/>
        <charset val="128"/>
      </rPr>
      <t>国立大学法人　東京工業大学　殿</t>
    </r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3"/>
  </si>
  <si>
    <r>
      <rPr>
        <sz val="11"/>
        <rFont val="ＭＳ Ｐゴシック"/>
        <family val="3"/>
        <charset val="128"/>
      </rPr>
      <t>　</t>
    </r>
    <phoneticPr fontId="3"/>
  </si>
  <si>
    <r>
      <rPr>
        <sz val="11"/>
        <rFont val="ＭＳ Ｐゴシック"/>
        <family val="3"/>
        <charset val="128"/>
      </rPr>
      <t>住　所</t>
    </r>
    <rPh sb="0" eb="1">
      <t>ジュウ</t>
    </rPh>
    <rPh sb="2" eb="3">
      <t>ショ</t>
    </rPh>
    <phoneticPr fontId="3"/>
  </si>
  <si>
    <r>
      <rPr>
        <sz val="11"/>
        <rFont val="ＭＳ Ｐゴシック"/>
        <family val="3"/>
        <charset val="128"/>
      </rPr>
      <t>　下記の通り見積いたします。</t>
    </r>
    <rPh sb="1" eb="3">
      <t>カキ</t>
    </rPh>
    <rPh sb="4" eb="5">
      <t>トオ</t>
    </rPh>
    <rPh sb="6" eb="8">
      <t>ミツモリ</t>
    </rPh>
    <phoneticPr fontId="3"/>
  </si>
  <si>
    <r>
      <rPr>
        <sz val="11"/>
        <rFont val="ＭＳ Ｐゴシック"/>
        <family val="3"/>
        <charset val="128"/>
      </rPr>
      <t>会　社</t>
    </r>
    <rPh sb="0" eb="1">
      <t>カイ</t>
    </rPh>
    <rPh sb="2" eb="3">
      <t>シャ</t>
    </rPh>
    <phoneticPr fontId="3"/>
  </si>
  <si>
    <r>
      <rPr>
        <sz val="11"/>
        <rFont val="ＭＳ Ｐゴシック"/>
        <family val="3"/>
        <charset val="128"/>
      </rPr>
      <t>代表者名</t>
    </r>
    <rPh sb="0" eb="3">
      <t>ダイヒョウシャ</t>
    </rPh>
    <rPh sb="3" eb="4">
      <t>ナ</t>
    </rPh>
    <phoneticPr fontId="3"/>
  </si>
  <si>
    <r>
      <rPr>
        <sz val="11"/>
        <rFont val="ＭＳ Ｐゴシック"/>
        <family val="3"/>
        <charset val="128"/>
      </rPr>
      <t>印</t>
    </r>
    <rPh sb="0" eb="1">
      <t>イン</t>
    </rPh>
    <phoneticPr fontId="3"/>
  </si>
  <si>
    <r>
      <rPr>
        <sz val="10"/>
        <rFont val="ＭＳ Ｐ明朝"/>
        <family val="1"/>
        <charset val="128"/>
      </rPr>
      <t>項番</t>
    </r>
    <rPh sb="0" eb="1">
      <t>コウ</t>
    </rPh>
    <rPh sb="1" eb="2">
      <t>バン</t>
    </rPh>
    <phoneticPr fontId="3"/>
  </si>
  <si>
    <r>
      <rPr>
        <sz val="10"/>
        <rFont val="ＭＳ Ｐ明朝"/>
        <family val="1"/>
        <charset val="128"/>
      </rPr>
      <t>委託業務</t>
    </r>
    <rPh sb="0" eb="2">
      <t>イタク</t>
    </rPh>
    <rPh sb="2" eb="4">
      <t>ギョウム</t>
    </rPh>
    <phoneticPr fontId="3"/>
  </si>
  <si>
    <r>
      <rPr>
        <sz val="10"/>
        <color indexed="10"/>
        <rFont val="ＭＳ Ｐ明朝"/>
        <family val="1"/>
        <charset val="128"/>
      </rPr>
      <t>数量</t>
    </r>
    <rPh sb="0" eb="2">
      <t>スウリョウ</t>
    </rPh>
    <phoneticPr fontId="3"/>
  </si>
  <si>
    <r>
      <rPr>
        <sz val="10"/>
        <rFont val="ＭＳ Ｐ明朝"/>
        <family val="1"/>
        <charset val="128"/>
      </rPr>
      <t>単位</t>
    </r>
    <rPh sb="0" eb="2">
      <t>タンイ</t>
    </rPh>
    <phoneticPr fontId="3"/>
  </si>
  <si>
    <r>
      <rPr>
        <sz val="10"/>
        <color indexed="10"/>
        <rFont val="ＭＳ Ｐ明朝"/>
        <family val="1"/>
        <charset val="128"/>
      </rPr>
      <t>単価（円）</t>
    </r>
    <rPh sb="0" eb="2">
      <t>タンカ</t>
    </rPh>
    <rPh sb="3" eb="4">
      <t>エン</t>
    </rPh>
    <phoneticPr fontId="3"/>
  </si>
  <si>
    <r>
      <rPr>
        <sz val="10"/>
        <rFont val="ＭＳ Ｐ明朝"/>
        <family val="1"/>
        <charset val="128"/>
      </rPr>
      <t>備考</t>
    </r>
    <rPh sb="0" eb="2">
      <t>ビコウ</t>
    </rPh>
    <phoneticPr fontId="3"/>
  </si>
  <si>
    <r>
      <rPr>
        <sz val="10"/>
        <rFont val="ＭＳ Ｐ明朝"/>
        <family val="1"/>
        <charset val="128"/>
      </rPr>
      <t>事前打合せ</t>
    </r>
    <phoneticPr fontId="3"/>
  </si>
  <si>
    <r>
      <rPr>
        <sz val="10"/>
        <rFont val="ＭＳ Ｐ明朝"/>
        <family val="1"/>
        <charset val="128"/>
      </rPr>
      <t>①～②の１式単価</t>
    </r>
    <rPh sb="5" eb="6">
      <t>シキ</t>
    </rPh>
    <rPh sb="6" eb="8">
      <t>タンカ</t>
    </rPh>
    <phoneticPr fontId="3"/>
  </si>
  <si>
    <r>
      <rPr>
        <sz val="10"/>
        <rFont val="ＭＳ Ｐ明朝"/>
        <family val="1"/>
        <charset val="128"/>
      </rPr>
      <t>室</t>
    </r>
    <rPh sb="0" eb="1">
      <t>シツ</t>
    </rPh>
    <phoneticPr fontId="3"/>
  </si>
  <si>
    <r>
      <rPr>
        <sz val="10"/>
        <rFont val="ＭＳ Ｐ明朝"/>
        <family val="1"/>
        <charset val="128"/>
      </rPr>
      <t>②バナー作成（搬入、設置、取り外し作業込み）</t>
    </r>
    <rPh sb="4" eb="6">
      <t>サクセイ</t>
    </rPh>
    <rPh sb="7" eb="9">
      <t>ハンニュウ</t>
    </rPh>
    <rPh sb="10" eb="12">
      <t>セッチ</t>
    </rPh>
    <rPh sb="13" eb="14">
      <t>ト</t>
    </rPh>
    <rPh sb="15" eb="16">
      <t>ハズ</t>
    </rPh>
    <rPh sb="17" eb="19">
      <t>サギョウ</t>
    </rPh>
    <rPh sb="19" eb="20">
      <t>コ</t>
    </rPh>
    <phoneticPr fontId="3"/>
  </si>
  <si>
    <r>
      <rPr>
        <sz val="10"/>
        <rFont val="ＭＳ Ｐ明朝"/>
        <family val="1"/>
        <charset val="128"/>
      </rPr>
      <t>台</t>
    </r>
    <rPh sb="0" eb="1">
      <t>ダイ</t>
    </rPh>
    <phoneticPr fontId="3"/>
  </si>
  <si>
    <r>
      <rPr>
        <sz val="10"/>
        <rFont val="ＭＳ Ｐ明朝"/>
        <family val="1"/>
        <charset val="128"/>
      </rPr>
      <t>③マイク料金</t>
    </r>
    <rPh sb="4" eb="6">
      <t>リョウキン</t>
    </rPh>
    <phoneticPr fontId="3"/>
  </si>
  <si>
    <r>
      <rPr>
        <sz val="10"/>
        <rFont val="ＭＳ Ｐ明朝"/>
        <family val="1"/>
        <charset val="128"/>
      </rPr>
      <t>本</t>
    </r>
    <rPh sb="0" eb="1">
      <t>ホン</t>
    </rPh>
    <phoneticPr fontId="3"/>
  </si>
  <si>
    <r>
      <rPr>
        <sz val="10"/>
        <rFont val="ＭＳ Ｐ明朝"/>
        <family val="1"/>
        <charset val="128"/>
      </rPr>
      <t>④マイク料金</t>
    </r>
    <rPh sb="4" eb="6">
      <t>リョウキン</t>
    </rPh>
    <phoneticPr fontId="3"/>
  </si>
  <si>
    <r>
      <rPr>
        <sz val="10"/>
        <rFont val="ＭＳ Ｐ明朝"/>
        <family val="1"/>
        <charset val="128"/>
      </rPr>
      <t>名</t>
    </r>
    <rPh sb="0" eb="1">
      <t>メイ</t>
    </rPh>
    <phoneticPr fontId="3"/>
  </si>
  <si>
    <r>
      <rPr>
        <sz val="10"/>
        <rFont val="ＭＳ Ｐ明朝"/>
        <family val="1"/>
        <charset val="128"/>
      </rPr>
      <t>日</t>
    </r>
    <rPh sb="0" eb="1">
      <t>ニチ</t>
    </rPh>
    <phoneticPr fontId="3"/>
  </si>
  <si>
    <r>
      <rPr>
        <sz val="10"/>
        <rFont val="ＭＳ Ｐ明朝"/>
        <family val="1"/>
        <charset val="128"/>
      </rPr>
      <t>会議等食事</t>
    </r>
    <rPh sb="0" eb="2">
      <t>カイギ</t>
    </rPh>
    <rPh sb="2" eb="3">
      <t>トウ</t>
    </rPh>
    <rPh sb="3" eb="5">
      <t>ショクジ</t>
    </rPh>
    <phoneticPr fontId="3"/>
  </si>
  <si>
    <r>
      <rPr>
        <sz val="10"/>
        <rFont val="ＭＳ Ｐ明朝"/>
        <family val="1"/>
        <charset val="128"/>
      </rPr>
      <t>ガロン</t>
    </r>
    <phoneticPr fontId="3"/>
  </si>
  <si>
    <r>
      <rPr>
        <sz val="10"/>
        <rFont val="ＭＳ Ｐ明朝"/>
        <family val="1"/>
        <charset val="128"/>
      </rPr>
      <t>環境エネルギー施設見学</t>
    </r>
    <rPh sb="0" eb="2">
      <t>カンキョウ</t>
    </rPh>
    <phoneticPr fontId="3"/>
  </si>
  <si>
    <r>
      <rPr>
        <sz val="10"/>
        <rFont val="ＭＳ Ｐ明朝"/>
        <family val="1"/>
        <charset val="128"/>
      </rPr>
      <t>①の１式単価</t>
    </r>
    <rPh sb="3" eb="4">
      <t>シキ</t>
    </rPh>
    <rPh sb="4" eb="6">
      <t>タンカ</t>
    </rPh>
    <phoneticPr fontId="3"/>
  </si>
  <si>
    <r>
      <rPr>
        <sz val="10"/>
        <rFont val="ＭＳ Ｐ明朝"/>
        <family val="1"/>
        <charset val="128"/>
      </rPr>
      <t>②大型バス　（　　名乗車）</t>
    </r>
    <rPh sb="9" eb="10">
      <t>メイ</t>
    </rPh>
    <rPh sb="10" eb="12">
      <t>ジョウシャ</t>
    </rPh>
    <phoneticPr fontId="3"/>
  </si>
  <si>
    <r>
      <rPr>
        <sz val="10"/>
        <rFont val="ＭＳ Ｐ明朝"/>
        <family val="1"/>
        <charset val="128"/>
      </rPr>
      <t>委託手数料</t>
    </r>
    <rPh sb="0" eb="2">
      <t>イタク</t>
    </rPh>
    <rPh sb="2" eb="4">
      <t>テスウ</t>
    </rPh>
    <rPh sb="4" eb="5">
      <t>リョウ</t>
    </rPh>
    <phoneticPr fontId="3"/>
  </si>
  <si>
    <r>
      <rPr>
        <sz val="10"/>
        <rFont val="ＭＳ Ｐ明朝"/>
        <family val="1"/>
        <charset val="128"/>
      </rPr>
      <t>航空券手配等</t>
    </r>
  </si>
  <si>
    <r>
      <rPr>
        <sz val="10"/>
        <rFont val="ＭＳ Ｐ明朝"/>
        <family val="1"/>
        <charset val="128"/>
      </rPr>
      <t>参加登録業務等</t>
    </r>
  </si>
  <si>
    <r>
      <t>Web</t>
    </r>
    <r>
      <rPr>
        <sz val="10"/>
        <rFont val="ＭＳ Ｐ明朝"/>
        <family val="1"/>
        <charset val="128"/>
      </rPr>
      <t>作成費用</t>
    </r>
    <rPh sb="3" eb="5">
      <t>サクセイ</t>
    </rPh>
    <rPh sb="5" eb="7">
      <t>ヒヨウ</t>
    </rPh>
    <phoneticPr fontId="3"/>
  </si>
  <si>
    <r>
      <rPr>
        <sz val="10"/>
        <rFont val="ＭＳ Ｐ明朝"/>
        <family val="1"/>
        <charset val="128"/>
      </rPr>
      <t>参加登録業務等費用　　　　</t>
    </r>
    <rPh sb="0" eb="2">
      <t>サンカ</t>
    </rPh>
    <rPh sb="2" eb="4">
      <t>トウロク</t>
    </rPh>
    <rPh sb="4" eb="6">
      <t>ギョウム</t>
    </rPh>
    <rPh sb="6" eb="7">
      <t>トウ</t>
    </rPh>
    <rPh sb="7" eb="9">
      <t>ヒヨウ</t>
    </rPh>
    <phoneticPr fontId="3"/>
  </si>
  <si>
    <r>
      <rPr>
        <sz val="10"/>
        <rFont val="ＭＳ Ｐ明朝"/>
        <family val="1"/>
        <charset val="128"/>
      </rPr>
      <t>会期内業務</t>
    </r>
  </si>
  <si>
    <r>
      <rPr>
        <sz val="10"/>
        <rFont val="ＭＳ Ｐ明朝"/>
        <family val="1"/>
        <charset val="128"/>
      </rPr>
      <t>事後業務</t>
    </r>
  </si>
  <si>
    <r>
      <rPr>
        <sz val="10"/>
        <rFont val="ＭＳ Ｐ明朝"/>
        <family val="1"/>
        <charset val="128"/>
      </rPr>
      <t>その他</t>
    </r>
  </si>
  <si>
    <r>
      <rPr>
        <sz val="10"/>
        <rFont val="ＭＳ Ｐ明朝"/>
        <family val="1"/>
        <charset val="128"/>
      </rPr>
      <t>①英語能力等の適切なスキルを有する人員の確保</t>
    </r>
    <rPh sb="20" eb="22">
      <t>カクホ</t>
    </rPh>
    <phoneticPr fontId="3"/>
  </si>
  <si>
    <r>
      <rPr>
        <sz val="10"/>
        <rFont val="ＭＳ Ｐ明朝"/>
        <family val="1"/>
        <charset val="128"/>
      </rPr>
      <t>総合計</t>
    </r>
    <rPh sb="0" eb="1">
      <t>ソウ</t>
    </rPh>
    <rPh sb="1" eb="3">
      <t>ゴウケイ</t>
    </rPh>
    <phoneticPr fontId="3"/>
  </si>
  <si>
    <r>
      <rPr>
        <sz val="11"/>
        <rFont val="ＭＳ Ｐゴシック"/>
        <family val="3"/>
        <charset val="128"/>
      </rPr>
      <t>平成　　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　　年　　　　　月　　　　　日</t>
    </r>
    <rPh sb="0" eb="2">
      <t>ヘイセイ</t>
    </rPh>
    <rPh sb="8" eb="9">
      <t>ネン</t>
    </rPh>
    <rPh sb="14" eb="15">
      <t>ツキ</t>
    </rPh>
    <rPh sb="20" eb="21">
      <t>ヒ</t>
    </rPh>
    <phoneticPr fontId="3"/>
  </si>
  <si>
    <r>
      <rPr>
        <sz val="11"/>
        <rFont val="ＭＳ Ｐ明朝"/>
        <family val="1"/>
        <charset val="128"/>
      </rPr>
      <t>件名　　第</t>
    </r>
    <r>
      <rPr>
        <sz val="11"/>
        <rFont val="Arial"/>
        <family val="2"/>
      </rPr>
      <t>5</t>
    </r>
    <r>
      <rPr>
        <sz val="11"/>
        <rFont val="ＭＳ Ｐ明朝"/>
        <family val="1"/>
        <charset val="128"/>
      </rPr>
      <t>回環境エネルギー国際教育フォーラムにかかる会場，宿泊及び航空券手配等代行業務
　</t>
    </r>
    <rPh sb="0" eb="1">
      <t>ケン</t>
    </rPh>
    <rPh sb="1" eb="2">
      <t>メイ</t>
    </rPh>
    <phoneticPr fontId="3"/>
  </si>
  <si>
    <r>
      <rPr>
        <sz val="10"/>
        <rFont val="ＭＳ Ｐ明朝"/>
        <family val="1"/>
        <charset val="128"/>
      </rPr>
      <t>⑤無線ＬＡＮ接続ＩＤ　（　　　　　　名分）</t>
    </r>
    <r>
      <rPr>
        <sz val="10"/>
        <rFont val="Arial"/>
        <family val="2"/>
      </rPr>
      <t>×</t>
    </r>
    <r>
      <rPr>
        <sz val="10"/>
        <rFont val="ＭＳ Ｐ明朝"/>
        <family val="1"/>
        <charset val="128"/>
      </rPr>
      <t>　　日間</t>
    </r>
    <rPh sb="1" eb="3">
      <t>ムセン</t>
    </rPh>
    <rPh sb="6" eb="8">
      <t>セツゾク</t>
    </rPh>
    <rPh sb="18" eb="19">
      <t>メイ</t>
    </rPh>
    <rPh sb="19" eb="20">
      <t>ブン</t>
    </rPh>
    <rPh sb="24" eb="25">
      <t>ヒ</t>
    </rPh>
    <rPh sb="25" eb="26">
      <t>カン</t>
    </rPh>
    <phoneticPr fontId="3"/>
  </si>
  <si>
    <r>
      <rPr>
        <sz val="10"/>
        <rFont val="ＭＳ Ｐ明朝"/>
        <family val="1"/>
        <charset val="128"/>
      </rPr>
      <t>⑤コーヒー・サービス　</t>
    </r>
    <r>
      <rPr>
        <sz val="10"/>
        <rFont val="Arial"/>
        <family val="2"/>
      </rPr>
      <t xml:space="preserve">    </t>
    </r>
    <r>
      <rPr>
        <sz val="10"/>
        <rFont val="ＭＳ Ｐ明朝"/>
        <family val="1"/>
        <charset val="128"/>
      </rPr>
      <t>（</t>
    </r>
    <r>
      <rPr>
        <sz val="10"/>
        <rFont val="Arial"/>
        <family val="2"/>
      </rPr>
      <t>4</t>
    </r>
    <r>
      <rPr>
        <sz val="10"/>
        <rFont val="ＭＳ Ｐ明朝"/>
        <family val="1"/>
        <charset val="128"/>
      </rPr>
      <t>回）</t>
    </r>
    <rPh sb="17" eb="18">
      <t>カイ</t>
    </rPh>
    <phoneticPr fontId="3"/>
  </si>
  <si>
    <t>1)</t>
    <phoneticPr fontId="3"/>
  </si>
  <si>
    <t>2)</t>
    <phoneticPr fontId="3"/>
  </si>
  <si>
    <t>3)</t>
    <phoneticPr fontId="3"/>
  </si>
  <si>
    <t>4)</t>
    <phoneticPr fontId="3"/>
  </si>
  <si>
    <t>5)</t>
    <phoneticPr fontId="3"/>
  </si>
  <si>
    <t>6)</t>
    <phoneticPr fontId="3"/>
  </si>
  <si>
    <t>7)</t>
    <phoneticPr fontId="3"/>
  </si>
  <si>
    <t>8)</t>
    <phoneticPr fontId="3"/>
  </si>
  <si>
    <t>9)</t>
    <phoneticPr fontId="3"/>
  </si>
  <si>
    <t>10)</t>
    <phoneticPr fontId="3"/>
  </si>
  <si>
    <r>
      <rPr>
        <sz val="10"/>
        <rFont val="ＭＳ Ｐ明朝"/>
        <family val="1"/>
        <charset val="128"/>
      </rPr>
      <t>③スクリーン料金（大型：　　　　　　</t>
    </r>
    <r>
      <rPr>
        <sz val="10"/>
        <rFont val="Arial"/>
        <family val="2"/>
      </rPr>
      <t>×</t>
    </r>
    <r>
      <rPr>
        <sz val="10"/>
        <rFont val="ＭＳ Ｐ明朝"/>
        <family val="1"/>
        <charset val="128"/>
      </rPr>
      <t>　　　　　　　　）</t>
    </r>
    <rPh sb="6" eb="8">
      <t>リョウキン</t>
    </rPh>
    <rPh sb="9" eb="11">
      <t>オオガタ</t>
    </rPh>
    <phoneticPr fontId="3"/>
  </si>
  <si>
    <r>
      <rPr>
        <sz val="10"/>
        <rFont val="ＭＳ Ｐ明朝"/>
        <family val="1"/>
        <charset val="128"/>
      </rPr>
      <t>④スクリーン料金（中型：　　　　　　</t>
    </r>
    <r>
      <rPr>
        <sz val="10"/>
        <rFont val="Arial"/>
        <family val="2"/>
      </rPr>
      <t>×</t>
    </r>
    <r>
      <rPr>
        <sz val="10"/>
        <rFont val="ＭＳ Ｐ明朝"/>
        <family val="1"/>
        <charset val="128"/>
      </rPr>
      <t>　　　　　　　　）</t>
    </r>
    <rPh sb="6" eb="8">
      <t>リョウキン</t>
    </rPh>
    <rPh sb="9" eb="11">
      <t>チュウガタ</t>
    </rPh>
    <phoneticPr fontId="3"/>
  </si>
  <si>
    <r>
      <rPr>
        <sz val="10"/>
        <rFont val="ＭＳ Ｐ明朝"/>
        <family val="1"/>
        <charset val="128"/>
      </rPr>
      <t>①講演会会場（平成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19</t>
    </r>
    <r>
      <rPr>
        <sz val="10"/>
        <rFont val="ＭＳ Ｐ明朝"/>
        <family val="1"/>
        <charset val="128"/>
      </rPr>
      <t>日　終日利用）</t>
    </r>
    <rPh sb="1" eb="4">
      <t>コウエンカイ</t>
    </rPh>
    <rPh sb="4" eb="6">
      <t>カイジョウ</t>
    </rPh>
    <rPh sb="7" eb="9">
      <t>ヘイセイ</t>
    </rPh>
    <rPh sb="11" eb="12">
      <t>ネン</t>
    </rPh>
    <rPh sb="19" eb="21">
      <t>シュウジツ</t>
    </rPh>
    <rPh sb="21" eb="23">
      <t>リヨウ</t>
    </rPh>
    <phoneticPr fontId="3"/>
  </si>
  <si>
    <r>
      <rPr>
        <sz val="10"/>
        <rFont val="ＭＳ Ｐ明朝"/>
        <family val="1"/>
        <charset val="128"/>
      </rPr>
      <t>①講演会会場（平成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18</t>
    </r>
    <r>
      <rPr>
        <sz val="10"/>
        <rFont val="ＭＳ Ｐ明朝"/>
        <family val="1"/>
        <charset val="128"/>
      </rPr>
      <t>日　　　　利用）</t>
    </r>
    <rPh sb="1" eb="4">
      <t>コウエンカイ</t>
    </rPh>
    <rPh sb="4" eb="6">
      <t>カイジョウ</t>
    </rPh>
    <rPh sb="7" eb="9">
      <t>ヘイセイ</t>
    </rPh>
    <rPh sb="11" eb="12">
      <t>ネン</t>
    </rPh>
    <rPh sb="14" eb="15">
      <t>ガツ</t>
    </rPh>
    <rPh sb="17" eb="18">
      <t>ニチ</t>
    </rPh>
    <rPh sb="22" eb="24">
      <t>リヨウ</t>
    </rPh>
    <phoneticPr fontId="3"/>
  </si>
  <si>
    <r>
      <rPr>
        <sz val="10"/>
        <rFont val="ＭＳ Ｐ明朝"/>
        <family val="1"/>
        <charset val="128"/>
      </rPr>
      <t>⑥受付準備室（平成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15</t>
    </r>
    <r>
      <rPr>
        <sz val="10"/>
        <rFont val="ＭＳ Ｐ明朝"/>
        <family val="1"/>
        <charset val="128"/>
      </rPr>
      <t>日午後～平成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19</t>
    </r>
    <r>
      <rPr>
        <sz val="10"/>
        <rFont val="ＭＳ Ｐ明朝"/>
        <family val="1"/>
        <charset val="128"/>
      </rPr>
      <t>日利用）</t>
    </r>
    <rPh sb="1" eb="3">
      <t>ウケツケ</t>
    </rPh>
    <rPh sb="3" eb="6">
      <t>ジュンビシツ</t>
    </rPh>
    <rPh sb="7" eb="9">
      <t>ヘイセイ</t>
    </rPh>
    <rPh sb="11" eb="12">
      <t>ネン</t>
    </rPh>
    <rPh sb="14" eb="15">
      <t>ガツ</t>
    </rPh>
    <rPh sb="17" eb="20">
      <t>ニチゴゴ</t>
    </rPh>
    <rPh sb="18" eb="20">
      <t>ゴゴ</t>
    </rPh>
    <rPh sb="21" eb="23">
      <t>ヘイセイ</t>
    </rPh>
    <rPh sb="25" eb="26">
      <t>ネン</t>
    </rPh>
    <rPh sb="32" eb="34">
      <t>リヨウ</t>
    </rPh>
    <phoneticPr fontId="3"/>
  </si>
  <si>
    <r>
      <rPr>
        <sz val="10"/>
        <rFont val="ＭＳ Ｐ明朝"/>
        <family val="1"/>
        <charset val="128"/>
      </rPr>
      <t>①ウェルカム・レセプション（立食形式</t>
    </r>
    <r>
      <rPr>
        <sz val="10"/>
        <rFont val="Arial"/>
        <family val="2"/>
      </rPr>
      <t xml:space="preserve">   </t>
    </r>
    <r>
      <rPr>
        <sz val="10"/>
        <rFont val="ＭＳ Ｐ明朝"/>
        <family val="1"/>
        <charset val="128"/>
      </rPr>
      <t>　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15</t>
    </r>
    <r>
      <rPr>
        <sz val="10"/>
        <rFont val="ＭＳ Ｐ明朝"/>
        <family val="1"/>
        <charset val="128"/>
      </rPr>
      <t>日開催）</t>
    </r>
    <rPh sb="14" eb="15">
      <t>タ</t>
    </rPh>
    <rPh sb="15" eb="16">
      <t>ショク</t>
    </rPh>
    <rPh sb="22" eb="24">
      <t>ヘイセイ</t>
    </rPh>
    <rPh sb="26" eb="27">
      <t>ネン</t>
    </rPh>
    <rPh sb="29" eb="30">
      <t>ガツ</t>
    </rPh>
    <rPh sb="32" eb="33">
      <t>ニチ</t>
    </rPh>
    <rPh sb="33" eb="35">
      <t>カイサイ</t>
    </rPh>
    <phoneticPr fontId="3"/>
  </si>
  <si>
    <r>
      <rPr>
        <sz val="10"/>
        <rFont val="ＭＳ Ｐ明朝"/>
        <family val="1"/>
        <charset val="128"/>
      </rPr>
      <t>③フェアウェル・パーティ</t>
    </r>
    <r>
      <rPr>
        <sz val="10"/>
        <rFont val="Arial"/>
        <family val="2"/>
      </rPr>
      <t xml:space="preserve"> </t>
    </r>
    <r>
      <rPr>
        <sz val="10"/>
        <rFont val="ＭＳ Ｐ明朝"/>
        <family val="1"/>
        <charset val="128"/>
      </rPr>
      <t>（立食形式　</t>
    </r>
    <r>
      <rPr>
        <sz val="10"/>
        <rFont val="Arial"/>
        <family val="2"/>
      </rPr>
      <t xml:space="preserve">    </t>
    </r>
    <r>
      <rPr>
        <sz val="10"/>
        <rFont val="ＭＳ Ｐ明朝"/>
        <family val="1"/>
        <charset val="128"/>
      </rPr>
      <t>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19</t>
    </r>
    <r>
      <rPr>
        <sz val="10"/>
        <rFont val="ＭＳ Ｐ明朝"/>
        <family val="1"/>
        <charset val="128"/>
      </rPr>
      <t>日開催）</t>
    </r>
    <rPh sb="14" eb="15">
      <t>タ</t>
    </rPh>
    <rPh sb="15" eb="16">
      <t>ショク</t>
    </rPh>
    <rPh sb="23" eb="25">
      <t>ヘイセイ</t>
    </rPh>
    <rPh sb="27" eb="28">
      <t>ネン</t>
    </rPh>
    <rPh sb="34" eb="36">
      <t>カイサイ</t>
    </rPh>
    <phoneticPr fontId="3"/>
  </si>
  <si>
    <r>
      <rPr>
        <sz val="10"/>
        <rFont val="ＭＳ Ｐ明朝"/>
        <family val="1"/>
        <charset val="128"/>
      </rPr>
      <t>②バンケット</t>
    </r>
    <r>
      <rPr>
        <sz val="10"/>
        <rFont val="Arial"/>
        <family val="2"/>
      </rPr>
      <t xml:space="preserve">               </t>
    </r>
    <r>
      <rPr>
        <sz val="10"/>
        <rFont val="ＭＳ Ｐ明朝"/>
        <family val="1"/>
        <charset val="128"/>
      </rPr>
      <t>　　</t>
    </r>
    <r>
      <rPr>
        <sz val="10"/>
        <rFont val="Arial"/>
        <family val="2"/>
      </rPr>
      <t xml:space="preserve">   </t>
    </r>
    <r>
      <rPr>
        <sz val="10"/>
        <rFont val="ＭＳ Ｐ明朝"/>
        <family val="1"/>
        <charset val="128"/>
      </rPr>
      <t>（ブッフェ形式</t>
    </r>
    <r>
      <rPr>
        <sz val="10"/>
        <rFont val="Arial"/>
        <family val="2"/>
      </rPr>
      <t xml:space="preserve"> </t>
    </r>
    <r>
      <rPr>
        <sz val="10"/>
        <rFont val="ＭＳ Ｐ明朝"/>
        <family val="1"/>
        <charset val="128"/>
      </rPr>
      <t>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17</t>
    </r>
    <r>
      <rPr>
        <sz val="10"/>
        <rFont val="ＭＳ Ｐ明朝"/>
        <family val="1"/>
        <charset val="128"/>
      </rPr>
      <t>日開催）</t>
    </r>
    <rPh sb="34" eb="36">
      <t>ヘイセイ</t>
    </rPh>
    <rPh sb="38" eb="39">
      <t>ネン</t>
    </rPh>
    <rPh sb="41" eb="42">
      <t>ガツ</t>
    </rPh>
    <rPh sb="44" eb="45">
      <t>ニチ</t>
    </rPh>
    <rPh sb="45" eb="47">
      <t>カイサイ</t>
    </rPh>
    <phoneticPr fontId="3"/>
  </si>
  <si>
    <t>-</t>
    <phoneticPr fontId="3"/>
  </si>
  <si>
    <r>
      <rPr>
        <sz val="10"/>
        <color indexed="10"/>
        <rFont val="ＭＳ Ｐ明朝"/>
        <family val="1"/>
        <charset val="128"/>
      </rPr>
      <t>内訳</t>
    </r>
    <r>
      <rPr>
        <sz val="10"/>
        <rFont val="ＭＳ Ｐ明朝"/>
        <family val="1"/>
        <charset val="128"/>
      </rPr>
      <t>（丸囲い込み数字：仕様書番号）</t>
    </r>
    <rPh sb="0" eb="2">
      <t>ウチワケ</t>
    </rPh>
    <rPh sb="3" eb="4">
      <t>マル</t>
    </rPh>
    <rPh sb="4" eb="5">
      <t>カコ</t>
    </rPh>
    <rPh sb="6" eb="7">
      <t>コミ</t>
    </rPh>
    <rPh sb="8" eb="10">
      <t>スウジ</t>
    </rPh>
    <rPh sb="11" eb="14">
      <t>シヨウショ</t>
    </rPh>
    <rPh sb="14" eb="16">
      <t>バンゴウ</t>
    </rPh>
    <phoneticPr fontId="3"/>
  </si>
  <si>
    <r>
      <rPr>
        <sz val="10"/>
        <rFont val="ＭＳ Ｐ明朝"/>
        <family val="1"/>
        <charset val="128"/>
      </rPr>
      <t>計（円）</t>
    </r>
    <rPh sb="0" eb="1">
      <t>ケイ</t>
    </rPh>
    <rPh sb="2" eb="3">
      <t>エン</t>
    </rPh>
    <phoneticPr fontId="3"/>
  </si>
  <si>
    <r>
      <rPr>
        <sz val="10"/>
        <rFont val="ＭＳ Ｐ明朝"/>
        <family val="1"/>
        <charset val="128"/>
      </rPr>
      <t>宿泊手配料</t>
    </r>
    <rPh sb="4" eb="5">
      <t>リョウ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</si>
  <si>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</si>
  <si>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2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</si>
  <si>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3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</si>
  <si>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4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</si>
  <si>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5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</si>
  <si>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合計</t>
    </r>
    <r>
      <rPr>
        <sz val="10"/>
        <rFont val="Arial"/>
        <family val="2"/>
      </rPr>
      <t>1</t>
    </r>
    <rPh sb="0" eb="2">
      <t>ゴウケイ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</si>
  <si>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2+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3+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4+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5</t>
    </r>
    <rPh sb="0" eb="2">
      <t>ショウケイ</t>
    </rPh>
    <rPh sb="4" eb="6">
      <t>ショウケイ</t>
    </rPh>
    <rPh sb="8" eb="10">
      <t>ショウケイ</t>
    </rPh>
    <rPh sb="12" eb="14">
      <t>ショウケイ</t>
    </rPh>
    <rPh sb="16" eb="18">
      <t>ショウケイ</t>
    </rPh>
    <phoneticPr fontId="3"/>
  </si>
  <si>
    <r>
      <rPr>
        <sz val="10.5"/>
        <rFont val="ＭＳ Ｐ明朝"/>
        <family val="1"/>
        <charset val="128"/>
      </rPr>
      <t>上記項番</t>
    </r>
    <r>
      <rPr>
        <sz val="10.5"/>
        <rFont val="Arial"/>
        <family val="2"/>
      </rPr>
      <t>1)</t>
    </r>
    <r>
      <rPr>
        <sz val="10.5"/>
        <rFont val="ＭＳ Ｐ明朝"/>
        <family val="1"/>
        <charset val="128"/>
      </rPr>
      <t>～</t>
    </r>
    <r>
      <rPr>
        <sz val="10.5"/>
        <rFont val="Arial"/>
        <family val="2"/>
      </rPr>
      <t>5)</t>
    </r>
    <r>
      <rPr>
        <sz val="10.5"/>
        <rFont val="ＭＳ Ｐ明朝"/>
        <family val="1"/>
        <charset val="128"/>
      </rPr>
      <t>の総額である合計</t>
    </r>
    <r>
      <rPr>
        <sz val="10.5"/>
        <rFont val="Arial"/>
        <family val="2"/>
      </rPr>
      <t>1</t>
    </r>
    <r>
      <rPr>
        <sz val="10.5"/>
        <rFont val="ＭＳ Ｐ明朝"/>
        <family val="1"/>
        <charset val="128"/>
      </rPr>
      <t>（小計</t>
    </r>
    <r>
      <rPr>
        <sz val="10.5"/>
        <rFont val="Arial"/>
        <family val="2"/>
      </rPr>
      <t>1+</t>
    </r>
    <r>
      <rPr>
        <sz val="10.5"/>
        <rFont val="ＭＳ Ｐ明朝"/>
        <family val="1"/>
        <charset val="128"/>
      </rPr>
      <t>小計</t>
    </r>
    <r>
      <rPr>
        <sz val="10.5"/>
        <rFont val="Arial"/>
        <family val="2"/>
      </rPr>
      <t>2+</t>
    </r>
    <r>
      <rPr>
        <sz val="10.5"/>
        <rFont val="ＭＳ Ｐ明朝"/>
        <family val="1"/>
        <charset val="128"/>
      </rPr>
      <t>小計</t>
    </r>
    <r>
      <rPr>
        <sz val="10.5"/>
        <rFont val="Arial"/>
        <family val="2"/>
      </rPr>
      <t>3+</t>
    </r>
    <r>
      <rPr>
        <sz val="10.5"/>
        <rFont val="ＭＳ Ｐ明朝"/>
        <family val="1"/>
        <charset val="128"/>
      </rPr>
      <t>小計</t>
    </r>
    <r>
      <rPr>
        <sz val="10.5"/>
        <rFont val="Arial"/>
        <family val="2"/>
      </rPr>
      <t>4+</t>
    </r>
    <r>
      <rPr>
        <sz val="10.5"/>
        <rFont val="ＭＳ Ｐ明朝"/>
        <family val="1"/>
        <charset val="128"/>
      </rPr>
      <t>小計</t>
    </r>
    <r>
      <rPr>
        <sz val="10.5"/>
        <rFont val="Arial"/>
        <family val="2"/>
      </rPr>
      <t>5</t>
    </r>
    <r>
      <rPr>
        <sz val="10.5"/>
        <rFont val="ＭＳ Ｐ明朝"/>
        <family val="1"/>
        <charset val="128"/>
      </rPr>
      <t>）より算出</t>
    </r>
    <rPh sb="15" eb="17">
      <t>ゴウケイ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</si>
  <si>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6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</si>
  <si>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7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</si>
  <si>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8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</si>
  <si>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9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</si>
  <si>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10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</si>
  <si>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11</t>
    </r>
    <rPh sb="0" eb="2">
      <t>ショウケイ</t>
    </rPh>
    <phoneticPr fontId="3"/>
  </si>
  <si>
    <r>
      <rPr>
        <sz val="10"/>
        <rFont val="ＭＳ Ｐ明朝"/>
        <family val="1"/>
        <charset val="128"/>
      </rPr>
      <t>合計</t>
    </r>
    <r>
      <rPr>
        <sz val="10"/>
        <rFont val="Arial"/>
        <family val="2"/>
      </rPr>
      <t>1+</t>
    </r>
    <r>
      <rPr>
        <sz val="10"/>
        <rFont val="ＭＳ Ｐ明朝"/>
        <family val="1"/>
        <charset val="128"/>
      </rPr>
      <t>（小計</t>
    </r>
    <r>
      <rPr>
        <sz val="10"/>
        <rFont val="Arial"/>
        <family val="2"/>
      </rPr>
      <t>6+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7+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8+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9+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10+</t>
    </r>
    <r>
      <rPr>
        <sz val="10"/>
        <rFont val="ＭＳ Ｐ明朝"/>
        <family val="1"/>
        <charset val="128"/>
      </rPr>
      <t>小計</t>
    </r>
    <r>
      <rPr>
        <sz val="10"/>
        <rFont val="Arial"/>
        <family val="2"/>
      </rPr>
      <t>11</t>
    </r>
    <r>
      <rPr>
        <sz val="10"/>
        <rFont val="ＭＳ Ｐ明朝"/>
        <family val="1"/>
        <charset val="128"/>
      </rPr>
      <t>）</t>
    </r>
    <rPh sb="0" eb="2">
      <t>ゴウケイ</t>
    </rPh>
    <rPh sb="5" eb="7">
      <t>ショウケイ</t>
    </rPh>
    <rPh sb="9" eb="11">
      <t>ショウケイ</t>
    </rPh>
    <rPh sb="13" eb="15">
      <t>ショウケイ</t>
    </rPh>
    <rPh sb="17" eb="19">
      <t>ショウケイ</t>
    </rPh>
    <rPh sb="21" eb="23">
      <t>ショウケイ</t>
    </rPh>
    <rPh sb="26" eb="28">
      <t>ショウケイ</t>
    </rPh>
    <phoneticPr fontId="3"/>
  </si>
  <si>
    <r>
      <rPr>
        <sz val="11"/>
        <rFont val="ＭＳ Ｐ明朝"/>
        <family val="1"/>
        <charset val="128"/>
      </rPr>
      <t>※</t>
    </r>
    <r>
      <rPr>
        <sz val="11"/>
        <rFont val="Arial"/>
        <family val="2"/>
      </rPr>
      <t>1</t>
    </r>
    <phoneticPr fontId="3"/>
  </si>
  <si>
    <r>
      <rPr>
        <sz val="11"/>
        <rFont val="ＭＳ Ｐ明朝"/>
        <family val="1"/>
        <charset val="128"/>
      </rPr>
      <t>※</t>
    </r>
    <r>
      <rPr>
        <sz val="11"/>
        <rFont val="Arial"/>
        <family val="2"/>
      </rPr>
      <t>2</t>
    </r>
    <phoneticPr fontId="3"/>
  </si>
  <si>
    <r>
      <rPr>
        <sz val="11"/>
        <rFont val="ＭＳ Ｐ明朝"/>
        <family val="1"/>
        <charset val="128"/>
      </rPr>
      <t>（個人負担による別途精算）　参考：現地消費税　％含む</t>
    </r>
    <phoneticPr fontId="3"/>
  </si>
  <si>
    <r>
      <rPr>
        <sz val="11"/>
        <rFont val="ＭＳ Ｐ明朝"/>
        <family val="1"/>
        <charset val="128"/>
      </rPr>
      <t>※</t>
    </r>
    <r>
      <rPr>
        <sz val="11"/>
        <rFont val="Arial"/>
        <family val="2"/>
      </rPr>
      <t>3</t>
    </r>
    <phoneticPr fontId="3"/>
  </si>
  <si>
    <r>
      <rPr>
        <sz val="11"/>
        <rFont val="ＭＳ Ｐ明朝"/>
        <family val="1"/>
        <charset val="128"/>
      </rPr>
      <t>（税込単価</t>
    </r>
    <r>
      <rPr>
        <sz val="11"/>
        <rFont val="Arial"/>
        <family val="2"/>
      </rPr>
      <t>5,000</t>
    </r>
    <r>
      <rPr>
        <sz val="11"/>
        <rFont val="ＭＳ Ｐ明朝"/>
        <family val="1"/>
        <charset val="128"/>
      </rPr>
      <t>円を超える額は個人負担による別途精算）　参考：現地消費税　％含む</t>
    </r>
    <phoneticPr fontId="3"/>
  </si>
  <si>
    <r>
      <rPr>
        <sz val="11"/>
        <rFont val="ＭＳ Ｐ明朝"/>
        <family val="1"/>
        <charset val="128"/>
      </rPr>
      <t>※</t>
    </r>
    <r>
      <rPr>
        <sz val="11"/>
        <rFont val="Arial"/>
        <family val="2"/>
      </rPr>
      <t>4</t>
    </r>
  </si>
  <si>
    <r>
      <rPr>
        <sz val="10"/>
        <rFont val="ＭＳ Ｐ明朝"/>
        <family val="1"/>
        <charset val="128"/>
      </rPr>
      <t>講演会会場※</t>
    </r>
    <r>
      <rPr>
        <sz val="10"/>
        <rFont val="Arial"/>
        <family val="2"/>
      </rPr>
      <t>1</t>
    </r>
    <phoneticPr fontId="3"/>
  </si>
  <si>
    <r>
      <rPr>
        <sz val="10"/>
        <rFont val="ＭＳ Ｐ明朝"/>
        <family val="1"/>
        <charset val="128"/>
      </rPr>
      <t>宿泊手配料（宿泊料総額</t>
    </r>
    <r>
      <rPr>
        <sz val="10"/>
        <rFont val="Arial"/>
        <family val="2"/>
      </rPr>
      <t>×</t>
    </r>
    <r>
      <rPr>
        <sz val="10"/>
        <rFont val="ＭＳ Ｐ明朝"/>
        <family val="1"/>
        <charset val="128"/>
      </rPr>
      <t>　</t>
    </r>
    <r>
      <rPr>
        <sz val="10"/>
        <rFont val="Arial"/>
        <family val="2"/>
      </rPr>
      <t>%</t>
    </r>
    <r>
      <rPr>
        <sz val="10"/>
        <rFont val="ＭＳ Ｐ明朝"/>
        <family val="1"/>
        <charset val="128"/>
      </rPr>
      <t>）
想定：シングルルーム（</t>
    </r>
    <r>
      <rPr>
        <sz val="10"/>
        <rFont val="Arial"/>
        <family val="2"/>
      </rPr>
      <t>45</t>
    </r>
    <r>
      <rPr>
        <sz val="10"/>
        <rFont val="ＭＳ Ｐ明朝"/>
        <family val="1"/>
        <charset val="128"/>
      </rPr>
      <t>部屋</t>
    </r>
    <r>
      <rPr>
        <sz val="10"/>
        <rFont val="Arial"/>
        <family val="2"/>
      </rPr>
      <t>×5</t>
    </r>
    <r>
      <rPr>
        <sz val="10"/>
        <rFont val="ＭＳ Ｐ明朝"/>
        <family val="1"/>
        <charset val="128"/>
      </rPr>
      <t>泊）＋ツインルーム（</t>
    </r>
    <r>
      <rPr>
        <sz val="10"/>
        <rFont val="Arial"/>
        <family val="2"/>
      </rPr>
      <t>10</t>
    </r>
    <r>
      <rPr>
        <sz val="10"/>
        <rFont val="ＭＳ Ｐ明朝"/>
        <family val="1"/>
        <charset val="128"/>
      </rPr>
      <t>部屋</t>
    </r>
    <r>
      <rPr>
        <sz val="10"/>
        <rFont val="Arial"/>
        <family val="2"/>
      </rPr>
      <t>×5</t>
    </r>
    <r>
      <rPr>
        <sz val="10"/>
        <rFont val="ＭＳ Ｐ明朝"/>
        <family val="1"/>
        <charset val="128"/>
      </rPr>
      <t>泊）＋トリプルルーム（</t>
    </r>
    <r>
      <rPr>
        <sz val="10"/>
        <rFont val="Arial"/>
        <family val="2"/>
      </rPr>
      <t>45</t>
    </r>
    <r>
      <rPr>
        <sz val="10"/>
        <rFont val="ＭＳ Ｐ明朝"/>
        <family val="1"/>
        <charset val="128"/>
      </rPr>
      <t>部屋</t>
    </r>
    <r>
      <rPr>
        <sz val="10"/>
        <rFont val="Arial"/>
        <family val="2"/>
      </rPr>
      <t>×5</t>
    </r>
    <r>
      <rPr>
        <sz val="10"/>
        <rFont val="ＭＳ Ｐ明朝"/>
        <family val="1"/>
        <charset val="128"/>
      </rPr>
      <t xml:space="preserve">泊）
</t>
    </r>
    <r>
      <rPr>
        <sz val="10"/>
        <rFont val="Arial"/>
        <family val="2"/>
      </rPr>
      <t>=</t>
    </r>
    <r>
      <rPr>
        <sz val="10"/>
        <rFont val="ＭＳ Ｐ明朝"/>
        <family val="1"/>
        <charset val="128"/>
      </rPr>
      <t xml:space="preserve">総額　　　　円
</t>
    </r>
    <r>
      <rPr>
        <b/>
        <sz val="11"/>
        <color rgb="FFFF0000"/>
        <rFont val="ＭＳ Ｐ明朝"/>
        <family val="1"/>
        <charset val="128"/>
      </rPr>
      <t>注）宿泊料自体は個人負担による別途精算のため、本請求には含まれない。</t>
    </r>
    <rPh sb="0" eb="2">
      <t>シュクハク</t>
    </rPh>
    <rPh sb="2" eb="4">
      <t>テハイ</t>
    </rPh>
    <rPh sb="4" eb="5">
      <t>リョウ</t>
    </rPh>
    <rPh sb="6" eb="9">
      <t>シュクハクリョウ</t>
    </rPh>
    <rPh sb="9" eb="11">
      <t>ソウガク</t>
    </rPh>
    <rPh sb="16" eb="18">
      <t>ソウテイ</t>
    </rPh>
    <rPh sb="29" eb="31">
      <t>ヘヤ</t>
    </rPh>
    <rPh sb="33" eb="34">
      <t>ハク</t>
    </rPh>
    <rPh sb="70" eb="72">
      <t>ソウガク</t>
    </rPh>
    <rPh sb="76" eb="77">
      <t>エン</t>
    </rPh>
    <rPh sb="78" eb="79">
      <t>チュウ</t>
    </rPh>
    <rPh sb="80" eb="83">
      <t>シュクハクリョウ</t>
    </rPh>
    <rPh sb="83" eb="85">
      <t>ジタイ</t>
    </rPh>
    <rPh sb="101" eb="102">
      <t>ホン</t>
    </rPh>
    <rPh sb="102" eb="104">
      <t>セイキュウ</t>
    </rPh>
    <rPh sb="106" eb="107">
      <t>フク</t>
    </rPh>
    <phoneticPr fontId="3"/>
  </si>
  <si>
    <t>注）個人負担による別途精算のため、本請求には含まれない。</t>
    <phoneticPr fontId="3"/>
  </si>
  <si>
    <t>利用料不要の場合は、備考欄それぞれに「無料」と記入のこと。</t>
    <rPh sb="10" eb="12">
      <t>ビコウ</t>
    </rPh>
    <rPh sb="12" eb="13">
      <t>ラン</t>
    </rPh>
    <phoneticPr fontId="3"/>
  </si>
  <si>
    <r>
      <rPr>
        <sz val="10"/>
        <rFont val="ＭＳ Ｐ明朝"/>
        <family val="1"/>
        <charset val="128"/>
      </rPr>
      <t>※</t>
    </r>
    <r>
      <rPr>
        <sz val="10"/>
        <rFont val="Arial"/>
        <family val="2"/>
      </rPr>
      <t>2</t>
    </r>
    <phoneticPr fontId="3"/>
  </si>
  <si>
    <r>
      <rPr>
        <sz val="10"/>
        <rFont val="ＭＳ Ｐ明朝"/>
        <family val="1"/>
        <charset val="128"/>
      </rPr>
      <t>※</t>
    </r>
    <r>
      <rPr>
        <sz val="10"/>
        <rFont val="Arial"/>
        <family val="2"/>
      </rPr>
      <t>3</t>
    </r>
    <phoneticPr fontId="3"/>
  </si>
  <si>
    <r>
      <rPr>
        <sz val="10"/>
        <rFont val="ＭＳ Ｐ明朝"/>
        <family val="1"/>
        <charset val="128"/>
      </rPr>
      <t>※</t>
    </r>
    <r>
      <rPr>
        <sz val="10"/>
        <rFont val="Arial"/>
        <family val="2"/>
      </rPr>
      <t>4</t>
    </r>
    <phoneticPr fontId="3"/>
  </si>
  <si>
    <r>
      <rPr>
        <sz val="10"/>
        <rFont val="ＭＳ Ｐ明朝"/>
        <family val="1"/>
        <charset val="128"/>
      </rPr>
      <t>①講演会会場（平成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16</t>
    </r>
    <r>
      <rPr>
        <sz val="10"/>
        <rFont val="ＭＳ Ｐ明朝"/>
        <family val="1"/>
        <charset val="128"/>
      </rPr>
      <t>日　終日利用）</t>
    </r>
    <rPh sb="1" eb="4">
      <t>コウエンカイ</t>
    </rPh>
    <rPh sb="4" eb="6">
      <t>カイジョウ</t>
    </rPh>
    <rPh sb="7" eb="9">
      <t>ヘイセイ</t>
    </rPh>
    <rPh sb="11" eb="12">
      <t>ネン</t>
    </rPh>
    <rPh sb="14" eb="15">
      <t>ガツ</t>
    </rPh>
    <rPh sb="17" eb="18">
      <t>ニチ</t>
    </rPh>
    <rPh sb="19" eb="21">
      <t>シュウジツ</t>
    </rPh>
    <rPh sb="21" eb="23">
      <t>リヨウ</t>
    </rPh>
    <phoneticPr fontId="3"/>
  </si>
  <si>
    <r>
      <rPr>
        <sz val="10"/>
        <rFont val="ＭＳ Ｐ明朝"/>
        <family val="1"/>
        <charset val="128"/>
      </rPr>
      <t>①講演会会場（平成</t>
    </r>
    <r>
      <rPr>
        <sz val="10"/>
        <rFont val="Arial"/>
        <family val="2"/>
      </rPr>
      <t>28</t>
    </r>
    <r>
      <rPr>
        <sz val="10"/>
        <rFont val="ＭＳ Ｐ明朝"/>
        <family val="1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Arial"/>
        <family val="2"/>
      </rPr>
      <t>17</t>
    </r>
    <r>
      <rPr>
        <sz val="10"/>
        <rFont val="ＭＳ Ｐ明朝"/>
        <family val="1"/>
        <charset val="128"/>
      </rPr>
      <t>日　　　　利用）</t>
    </r>
    <rPh sb="1" eb="4">
      <t>コウエンカイ</t>
    </rPh>
    <rPh sb="4" eb="6">
      <t>カイジョウ</t>
    </rPh>
    <rPh sb="7" eb="9">
      <t>ヘイセイ</t>
    </rPh>
    <rPh sb="11" eb="12">
      <t>ネン</t>
    </rPh>
    <rPh sb="14" eb="15">
      <t>ガツ</t>
    </rPh>
    <rPh sb="17" eb="18">
      <t>ニチ</t>
    </rPh>
    <rPh sb="22" eb="24">
      <t>リヨウ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</si>
</sst>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.5"/>
      <name val="Arial"/>
      <family val="2"/>
    </font>
    <font>
      <b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11" borderId="1" xfId="0" applyFont="1" applyFill="1" applyBorder="1">
      <alignment vertical="center"/>
    </xf>
    <xf numFmtId="0" fontId="12" fillId="11" borderId="1" xfId="0" applyFont="1" applyFill="1" applyBorder="1">
      <alignment vertical="center"/>
    </xf>
    <xf numFmtId="176" fontId="12" fillId="0" borderId="1" xfId="1" applyNumberFormat="1" applyFont="1" applyFill="1" applyBorder="1">
      <alignment vertical="center"/>
    </xf>
    <xf numFmtId="176" fontId="11" fillId="0" borderId="1" xfId="1" applyNumberFormat="1" applyFont="1" applyFill="1" applyBorder="1">
      <alignment vertical="center"/>
    </xf>
    <xf numFmtId="176" fontId="11" fillId="0" borderId="1" xfId="1" applyNumberFormat="1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176" fontId="11" fillId="2" borderId="1" xfId="0" applyNumberFormat="1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1" fillId="6" borderId="1" xfId="0" applyFont="1" applyFill="1" applyBorder="1">
      <alignment vertical="center"/>
    </xf>
    <xf numFmtId="0" fontId="12" fillId="6" borderId="1" xfId="0" applyFont="1" applyFill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176" fontId="12" fillId="2" borderId="1" xfId="1" applyNumberFormat="1" applyFont="1" applyFill="1" applyBorder="1">
      <alignment vertical="center"/>
    </xf>
    <xf numFmtId="176" fontId="11" fillId="2" borderId="1" xfId="1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3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12" borderId="1" xfId="0" applyFont="1" applyFill="1" applyBorder="1">
      <alignment vertical="center"/>
    </xf>
    <xf numFmtId="0" fontId="11" fillId="12" borderId="1" xfId="0" applyFont="1" applyFill="1" applyBorder="1">
      <alignment vertical="center"/>
    </xf>
    <xf numFmtId="9" fontId="1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7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0" fontId="11" fillId="8" borderId="1" xfId="0" applyFont="1" applyFill="1" applyBorder="1">
      <alignment vertical="center"/>
    </xf>
    <xf numFmtId="0" fontId="12" fillId="8" borderId="1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0" fontId="11" fillId="10" borderId="1" xfId="0" applyFont="1" applyFill="1" applyBorder="1">
      <alignment vertical="center"/>
    </xf>
    <xf numFmtId="0" fontId="12" fillId="10" borderId="1" xfId="0" applyFont="1" applyFill="1" applyBorder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176" fontId="12" fillId="13" borderId="1" xfId="1" applyNumberFormat="1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2" fillId="2" borderId="2" xfId="0" applyFont="1" applyFill="1" applyBorder="1">
      <alignment vertical="center"/>
    </xf>
    <xf numFmtId="176" fontId="12" fillId="2" borderId="2" xfId="1" applyNumberFormat="1" applyFont="1" applyFill="1" applyBorder="1">
      <alignment vertical="center"/>
    </xf>
    <xf numFmtId="176" fontId="11" fillId="2" borderId="2" xfId="1" applyNumberFormat="1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176" fontId="12" fillId="2" borderId="3" xfId="1" applyNumberFormat="1" applyFont="1" applyFill="1" applyBorder="1">
      <alignment vertical="center"/>
    </xf>
    <xf numFmtId="176" fontId="11" fillId="2" borderId="3" xfId="1" applyNumberFormat="1" applyFont="1" applyFill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1" fillId="13" borderId="1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2" fillId="0" borderId="3" xfId="0" applyFont="1" applyBorder="1">
      <alignment vertical="center"/>
    </xf>
    <xf numFmtId="176" fontId="12" fillId="0" borderId="3" xfId="1" applyNumberFormat="1" applyFont="1" applyFill="1" applyBorder="1">
      <alignment vertical="center"/>
    </xf>
    <xf numFmtId="176" fontId="11" fillId="0" borderId="3" xfId="1" applyNumberFormat="1" applyFont="1" applyBorder="1">
      <alignment vertical="center"/>
    </xf>
    <xf numFmtId="0" fontId="5" fillId="0" borderId="0" xfId="0" applyFont="1">
      <alignment vertical="center"/>
    </xf>
    <xf numFmtId="0" fontId="14" fillId="4" borderId="1" xfId="0" applyFont="1" applyFill="1" applyBorder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3" fillId="12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Normal="85" zoomScaleSheetLayoutView="100" workbookViewId="0">
      <selection activeCell="C28" sqref="C28"/>
    </sheetView>
  </sheetViews>
  <sheetFormatPr defaultRowHeight="14.25" x14ac:dyDescent="0.15"/>
  <cols>
    <col min="1" max="1" width="5.375" style="1" customWidth="1"/>
    <col min="2" max="2" width="14.125" style="1" customWidth="1"/>
    <col min="3" max="3" width="71.375" style="1" customWidth="1"/>
    <col min="4" max="4" width="4.625" style="1" customWidth="1"/>
    <col min="5" max="5" width="5" style="1" customWidth="1"/>
    <col min="6" max="6" width="12.25" style="1" customWidth="1"/>
    <col min="7" max="7" width="14" style="1" customWidth="1"/>
    <col min="8" max="8" width="7" style="1" customWidth="1"/>
    <col min="9" max="9" width="7.875" style="1" customWidth="1"/>
    <col min="10" max="10" width="0" style="1" hidden="1" customWidth="1"/>
    <col min="11" max="11" width="3.75" style="1" customWidth="1"/>
    <col min="12" max="16384" width="9" style="1"/>
  </cols>
  <sheetData>
    <row r="1" spans="1:8" ht="15.95" customHeight="1" x14ac:dyDescent="0.15">
      <c r="F1" s="1" t="s">
        <v>1</v>
      </c>
    </row>
    <row r="2" spans="1:8" ht="15.95" customHeight="1" x14ac:dyDescent="0.15">
      <c r="F2" s="1" t="s">
        <v>42</v>
      </c>
    </row>
    <row r="3" spans="1:8" ht="15.95" customHeight="1" x14ac:dyDescent="0.15">
      <c r="C3" s="80" t="s">
        <v>3</v>
      </c>
      <c r="D3" s="80"/>
      <c r="E3" s="80"/>
      <c r="F3" s="80"/>
      <c r="G3" s="80"/>
    </row>
    <row r="4" spans="1:8" ht="15.95" customHeight="1" x14ac:dyDescent="0.15">
      <c r="C4" s="2"/>
      <c r="D4" s="2"/>
      <c r="E4" s="2"/>
      <c r="F4" s="2"/>
      <c r="G4" s="2"/>
    </row>
    <row r="5" spans="1:8" ht="15.95" customHeight="1" x14ac:dyDescent="0.15">
      <c r="B5" s="1" t="s">
        <v>4</v>
      </c>
      <c r="C5" s="2"/>
      <c r="D5" s="2"/>
      <c r="E5" s="2"/>
      <c r="F5" s="2"/>
      <c r="G5" s="2"/>
    </row>
    <row r="6" spans="1:8" ht="15.95" customHeight="1" x14ac:dyDescent="0.15"/>
    <row r="7" spans="1:8" ht="15.95" customHeight="1" x14ac:dyDescent="0.15"/>
    <row r="8" spans="1:8" ht="15.95" customHeight="1" x14ac:dyDescent="0.15">
      <c r="B8" s="1" t="s">
        <v>5</v>
      </c>
      <c r="F8" s="1" t="s">
        <v>6</v>
      </c>
    </row>
    <row r="9" spans="1:8" ht="15.95" customHeight="1" x14ac:dyDescent="0.15">
      <c r="B9" s="1" t="s">
        <v>7</v>
      </c>
      <c r="C9" s="51"/>
      <c r="F9" s="1" t="s">
        <v>8</v>
      </c>
    </row>
    <row r="10" spans="1:8" ht="15.95" customHeight="1" x14ac:dyDescent="0.15">
      <c r="F10" s="1" t="s">
        <v>9</v>
      </c>
      <c r="H10" s="1" t="s">
        <v>10</v>
      </c>
    </row>
    <row r="11" spans="1:8" ht="15.95" customHeight="1" x14ac:dyDescent="0.15"/>
    <row r="12" spans="1:8" ht="12" customHeight="1" x14ac:dyDescent="0.15"/>
    <row r="13" spans="1:8" ht="21.75" customHeight="1" x14ac:dyDescent="0.15">
      <c r="A13" s="81" t="s">
        <v>43</v>
      </c>
      <c r="B13" s="82"/>
      <c r="C13" s="82"/>
      <c r="D13" s="82"/>
      <c r="E13" s="82"/>
      <c r="F13" s="82"/>
      <c r="G13" s="82"/>
      <c r="H13" s="82"/>
    </row>
    <row r="14" spans="1:8" ht="15.95" customHeight="1" x14ac:dyDescent="0.15">
      <c r="A14" s="3"/>
      <c r="B14" s="3"/>
      <c r="C14" s="3"/>
      <c r="D14" s="3"/>
      <c r="E14" s="3"/>
      <c r="F14" s="4"/>
      <c r="G14" s="3"/>
      <c r="H14" s="5"/>
    </row>
    <row r="15" spans="1:8" ht="15" customHeight="1" x14ac:dyDescent="0.15">
      <c r="A15" s="6" t="s">
        <v>11</v>
      </c>
      <c r="B15" s="6" t="s">
        <v>12</v>
      </c>
      <c r="C15" s="7" t="s">
        <v>65</v>
      </c>
      <c r="D15" s="7" t="s">
        <v>13</v>
      </c>
      <c r="E15" s="6" t="s">
        <v>14</v>
      </c>
      <c r="F15" s="8" t="s">
        <v>15</v>
      </c>
      <c r="G15" s="6" t="s">
        <v>66</v>
      </c>
      <c r="H15" s="6" t="s">
        <v>16</v>
      </c>
    </row>
    <row r="16" spans="1:8" ht="15" customHeight="1" x14ac:dyDescent="0.15">
      <c r="A16" s="6" t="s">
        <v>46</v>
      </c>
      <c r="B16" s="9" t="s">
        <v>17</v>
      </c>
      <c r="C16" s="10" t="s">
        <v>18</v>
      </c>
      <c r="D16" s="11">
        <v>1</v>
      </c>
      <c r="E16" s="10"/>
      <c r="F16" s="12">
        <v>300000</v>
      </c>
      <c r="G16" s="13">
        <f>D16*F16</f>
        <v>300000</v>
      </c>
      <c r="H16" s="15"/>
    </row>
    <row r="17" spans="1:8" ht="15" customHeight="1" x14ac:dyDescent="0.15">
      <c r="A17" s="16"/>
      <c r="B17" s="75" t="s">
        <v>68</v>
      </c>
      <c r="C17" s="17"/>
      <c r="D17" s="18"/>
      <c r="E17" s="17"/>
      <c r="F17" s="19"/>
      <c r="G17" s="20">
        <f>SUM(G16)</f>
        <v>300000</v>
      </c>
      <c r="H17" s="21"/>
    </row>
    <row r="18" spans="1:8" ht="15" customHeight="1" x14ac:dyDescent="0.15">
      <c r="A18" s="6" t="s">
        <v>47</v>
      </c>
      <c r="B18" s="9" t="s">
        <v>89</v>
      </c>
      <c r="C18" s="22" t="s">
        <v>96</v>
      </c>
      <c r="D18" s="23">
        <v>1</v>
      </c>
      <c r="E18" s="22" t="s">
        <v>19</v>
      </c>
      <c r="F18" s="12">
        <v>500000</v>
      </c>
      <c r="G18" s="13">
        <f t="shared" ref="G18:G28" si="0">D18*F18</f>
        <v>500000</v>
      </c>
      <c r="H18" s="24"/>
    </row>
    <row r="19" spans="1:8" ht="15" customHeight="1" x14ac:dyDescent="0.15">
      <c r="A19" s="6"/>
      <c r="B19" s="9"/>
      <c r="C19" s="22" t="s">
        <v>97</v>
      </c>
      <c r="D19" s="23"/>
      <c r="E19" s="22" t="s">
        <v>19</v>
      </c>
      <c r="F19" s="12">
        <v>0</v>
      </c>
      <c r="G19" s="13">
        <f t="shared" si="0"/>
        <v>0</v>
      </c>
      <c r="H19" s="6"/>
    </row>
    <row r="20" spans="1:8" ht="15" customHeight="1" x14ac:dyDescent="0.15">
      <c r="A20" s="6"/>
      <c r="B20" s="9"/>
      <c r="C20" s="22" t="s">
        <v>59</v>
      </c>
      <c r="D20" s="23"/>
      <c r="E20" s="22" t="s">
        <v>19</v>
      </c>
      <c r="F20" s="12">
        <v>0</v>
      </c>
      <c r="G20" s="13">
        <f t="shared" si="0"/>
        <v>0</v>
      </c>
      <c r="H20" s="6"/>
    </row>
    <row r="21" spans="1:8" ht="15" customHeight="1" x14ac:dyDescent="0.15">
      <c r="A21" s="6"/>
      <c r="B21" s="9"/>
      <c r="C21" s="22" t="s">
        <v>58</v>
      </c>
      <c r="D21" s="23"/>
      <c r="E21" s="22" t="s">
        <v>19</v>
      </c>
      <c r="F21" s="12">
        <v>0</v>
      </c>
      <c r="G21" s="13">
        <f t="shared" si="0"/>
        <v>0</v>
      </c>
      <c r="H21" s="6"/>
    </row>
    <row r="22" spans="1:8" ht="15" customHeight="1" x14ac:dyDescent="0.15">
      <c r="A22" s="6"/>
      <c r="B22" s="9"/>
      <c r="C22" s="22" t="s">
        <v>20</v>
      </c>
      <c r="D22" s="23">
        <v>1</v>
      </c>
      <c r="E22" s="22" t="s">
        <v>21</v>
      </c>
      <c r="F22" s="12">
        <v>0</v>
      </c>
      <c r="G22" s="13">
        <f t="shared" si="0"/>
        <v>0</v>
      </c>
      <c r="H22" s="6"/>
    </row>
    <row r="23" spans="1:8" ht="15" customHeight="1" x14ac:dyDescent="0.15">
      <c r="A23" s="6"/>
      <c r="B23" s="9"/>
      <c r="C23" s="22" t="s">
        <v>22</v>
      </c>
      <c r="D23" s="23"/>
      <c r="E23" s="22" t="s">
        <v>23</v>
      </c>
      <c r="F23" s="12">
        <v>0</v>
      </c>
      <c r="G23" s="13">
        <f t="shared" si="0"/>
        <v>0</v>
      </c>
      <c r="H23" s="6"/>
    </row>
    <row r="24" spans="1:8" ht="15" customHeight="1" x14ac:dyDescent="0.15">
      <c r="A24" s="6"/>
      <c r="B24" s="9"/>
      <c r="C24" s="22" t="s">
        <v>56</v>
      </c>
      <c r="D24" s="23"/>
      <c r="E24" s="22" t="s">
        <v>21</v>
      </c>
      <c r="F24" s="12">
        <v>0</v>
      </c>
      <c r="G24" s="13">
        <f t="shared" si="0"/>
        <v>0</v>
      </c>
      <c r="H24" s="6"/>
    </row>
    <row r="25" spans="1:8" ht="15" customHeight="1" x14ac:dyDescent="0.15">
      <c r="A25" s="6"/>
      <c r="B25" s="9"/>
      <c r="C25" s="22" t="s">
        <v>24</v>
      </c>
      <c r="D25" s="23"/>
      <c r="E25" s="22" t="s">
        <v>23</v>
      </c>
      <c r="F25" s="12">
        <v>0</v>
      </c>
      <c r="G25" s="13">
        <f>D25*F25</f>
        <v>0</v>
      </c>
      <c r="H25" s="6"/>
    </row>
    <row r="26" spans="1:8" ht="15" customHeight="1" x14ac:dyDescent="0.15">
      <c r="A26" s="6"/>
      <c r="B26" s="9"/>
      <c r="C26" s="22" t="s">
        <v>57</v>
      </c>
      <c r="D26" s="23"/>
      <c r="E26" s="22" t="s">
        <v>21</v>
      </c>
      <c r="F26" s="12">
        <v>0</v>
      </c>
      <c r="G26" s="13">
        <f t="shared" si="0"/>
        <v>0</v>
      </c>
      <c r="H26" s="6"/>
    </row>
    <row r="27" spans="1:8" ht="15" customHeight="1" x14ac:dyDescent="0.15">
      <c r="A27" s="6"/>
      <c r="B27" s="9"/>
      <c r="C27" s="22" t="s">
        <v>44</v>
      </c>
      <c r="D27" s="23"/>
      <c r="E27" s="22" t="s">
        <v>25</v>
      </c>
      <c r="F27" s="12">
        <v>0</v>
      </c>
      <c r="G27" s="13">
        <f t="shared" si="0"/>
        <v>0</v>
      </c>
      <c r="H27" s="6"/>
    </row>
    <row r="28" spans="1:8" ht="15" customHeight="1" x14ac:dyDescent="0.15">
      <c r="A28" s="6"/>
      <c r="B28" s="9"/>
      <c r="C28" s="22" t="s">
        <v>60</v>
      </c>
      <c r="D28" s="23"/>
      <c r="E28" s="22" t="s">
        <v>26</v>
      </c>
      <c r="F28" s="12">
        <v>0</v>
      </c>
      <c r="G28" s="13">
        <f t="shared" si="0"/>
        <v>0</v>
      </c>
      <c r="H28" s="6"/>
    </row>
    <row r="29" spans="1:8" ht="15" customHeight="1" x14ac:dyDescent="0.15">
      <c r="A29" s="16"/>
      <c r="B29" s="75" t="s">
        <v>69</v>
      </c>
      <c r="C29" s="17"/>
      <c r="D29" s="18"/>
      <c r="E29" s="17"/>
      <c r="F29" s="25"/>
      <c r="G29" s="26">
        <f>SUM(G18:G28)</f>
        <v>500000</v>
      </c>
      <c r="H29" s="21"/>
    </row>
    <row r="30" spans="1:8" ht="32.25" customHeight="1" x14ac:dyDescent="0.15">
      <c r="A30" s="6" t="s">
        <v>48</v>
      </c>
      <c r="B30" s="9" t="s">
        <v>27</v>
      </c>
      <c r="C30" s="17" t="s">
        <v>61</v>
      </c>
      <c r="D30" s="18">
        <v>200</v>
      </c>
      <c r="E30" s="17" t="s">
        <v>25</v>
      </c>
      <c r="F30" s="12">
        <v>0</v>
      </c>
      <c r="G30" s="13">
        <f>D30*F30</f>
        <v>0</v>
      </c>
      <c r="H30" s="79" t="s">
        <v>93</v>
      </c>
    </row>
    <row r="31" spans="1:8" ht="47.25" customHeight="1" x14ac:dyDescent="0.15">
      <c r="A31" s="6"/>
      <c r="B31" s="9"/>
      <c r="C31" s="17" t="s">
        <v>63</v>
      </c>
      <c r="D31" s="18">
        <v>200</v>
      </c>
      <c r="E31" s="17" t="s">
        <v>25</v>
      </c>
      <c r="F31" s="12">
        <v>5000</v>
      </c>
      <c r="G31" s="13">
        <f>D31*F31</f>
        <v>1000000</v>
      </c>
      <c r="H31" s="79" t="s">
        <v>94</v>
      </c>
    </row>
    <row r="32" spans="1:8" ht="47.25" customHeight="1" x14ac:dyDescent="0.15">
      <c r="A32" s="6"/>
      <c r="B32" s="9"/>
      <c r="C32" s="17" t="s">
        <v>62</v>
      </c>
      <c r="D32" s="18">
        <v>200</v>
      </c>
      <c r="E32" s="17" t="s">
        <v>25</v>
      </c>
      <c r="F32" s="12">
        <v>5000</v>
      </c>
      <c r="G32" s="13">
        <f>D32*F32</f>
        <v>1000000</v>
      </c>
      <c r="H32" s="79" t="s">
        <v>95</v>
      </c>
    </row>
    <row r="33" spans="1:8" ht="15" customHeight="1" x14ac:dyDescent="0.15">
      <c r="A33" s="6"/>
      <c r="B33" s="9"/>
      <c r="C33" s="17" t="s">
        <v>45</v>
      </c>
      <c r="D33" s="18"/>
      <c r="E33" s="17" t="s">
        <v>28</v>
      </c>
      <c r="F33" s="12">
        <v>0</v>
      </c>
      <c r="G33" s="13">
        <f>D33*F33</f>
        <v>0</v>
      </c>
      <c r="H33" s="27"/>
    </row>
    <row r="34" spans="1:8" ht="15" customHeight="1" x14ac:dyDescent="0.15">
      <c r="A34" s="16"/>
      <c r="B34" s="75" t="s">
        <v>70</v>
      </c>
      <c r="C34" s="17"/>
      <c r="D34" s="18"/>
      <c r="E34" s="17"/>
      <c r="F34" s="25"/>
      <c r="G34" s="26">
        <f>SUM(G30:G33)</f>
        <v>2000000</v>
      </c>
      <c r="H34" s="21"/>
    </row>
    <row r="35" spans="1:8" ht="15" customHeight="1" x14ac:dyDescent="0.15">
      <c r="A35" s="6" t="s">
        <v>49</v>
      </c>
      <c r="B35" s="28" t="s">
        <v>29</v>
      </c>
      <c r="C35" s="29" t="s">
        <v>30</v>
      </c>
      <c r="D35" s="30"/>
      <c r="E35" s="29"/>
      <c r="F35" s="12">
        <v>0</v>
      </c>
      <c r="G35" s="13">
        <f>D35*F35</f>
        <v>0</v>
      </c>
      <c r="H35" s="31"/>
    </row>
    <row r="36" spans="1:8" ht="15" customHeight="1" x14ac:dyDescent="0.15">
      <c r="A36" s="6"/>
      <c r="B36" s="9"/>
      <c r="C36" s="29" t="s">
        <v>31</v>
      </c>
      <c r="D36" s="30">
        <v>4</v>
      </c>
      <c r="E36" s="29" t="s">
        <v>21</v>
      </c>
      <c r="F36" s="12">
        <v>150000</v>
      </c>
      <c r="G36" s="13">
        <f>D36*F36</f>
        <v>600000</v>
      </c>
      <c r="H36" s="27"/>
    </row>
    <row r="37" spans="1:8" ht="15" customHeight="1" x14ac:dyDescent="0.15">
      <c r="A37" s="16"/>
      <c r="B37" s="75" t="s">
        <v>71</v>
      </c>
      <c r="C37" s="17"/>
      <c r="D37" s="18"/>
      <c r="E37" s="17"/>
      <c r="F37" s="25"/>
      <c r="G37" s="26">
        <f>SUM(G35:G36)</f>
        <v>600000</v>
      </c>
      <c r="H37" s="21"/>
    </row>
    <row r="38" spans="1:8" ht="15" customHeight="1" x14ac:dyDescent="0.15">
      <c r="A38" s="6" t="s">
        <v>50</v>
      </c>
      <c r="B38" s="9" t="s">
        <v>34</v>
      </c>
      <c r="C38" s="42" t="s">
        <v>35</v>
      </c>
      <c r="D38" s="43">
        <v>1</v>
      </c>
      <c r="E38" s="42"/>
      <c r="F38" s="12">
        <v>100000</v>
      </c>
      <c r="G38" s="13">
        <f>D38*F38</f>
        <v>100000</v>
      </c>
      <c r="H38" s="15"/>
    </row>
    <row r="39" spans="1:8" ht="15" customHeight="1" x14ac:dyDescent="0.15">
      <c r="A39" s="6"/>
      <c r="B39" s="9"/>
      <c r="C39" s="42" t="s">
        <v>36</v>
      </c>
      <c r="D39" s="43">
        <v>1</v>
      </c>
      <c r="E39" s="42"/>
      <c r="F39" s="12">
        <v>50000</v>
      </c>
      <c r="G39" s="13">
        <f>D39*F39</f>
        <v>50000</v>
      </c>
      <c r="H39" s="15"/>
    </row>
    <row r="40" spans="1:8" ht="15" customHeight="1" thickBot="1" x14ac:dyDescent="0.2">
      <c r="A40" s="53"/>
      <c r="B40" s="76" t="s">
        <v>72</v>
      </c>
      <c r="C40" s="54"/>
      <c r="D40" s="55"/>
      <c r="E40" s="54"/>
      <c r="F40" s="56"/>
      <c r="G40" s="57">
        <f>SUM(G38:G39)</f>
        <v>150000</v>
      </c>
      <c r="H40" s="58"/>
    </row>
    <row r="41" spans="1:8" ht="15" customHeight="1" thickTop="1" x14ac:dyDescent="0.15">
      <c r="A41" s="59"/>
      <c r="B41" s="77" t="s">
        <v>73</v>
      </c>
      <c r="C41" s="61" t="s">
        <v>74</v>
      </c>
      <c r="D41" s="60"/>
      <c r="E41" s="61"/>
      <c r="F41" s="62"/>
      <c r="G41" s="63">
        <v>3550000</v>
      </c>
      <c r="H41" s="64"/>
    </row>
    <row r="42" spans="1:8" ht="15" customHeight="1" x14ac:dyDescent="0.15">
      <c r="A42" s="6" t="s">
        <v>51</v>
      </c>
      <c r="B42" s="9" t="s">
        <v>32</v>
      </c>
      <c r="C42" s="78" t="s">
        <v>75</v>
      </c>
      <c r="D42" s="32">
        <v>10</v>
      </c>
      <c r="E42" s="33" t="s">
        <v>0</v>
      </c>
      <c r="F42" s="12"/>
      <c r="G42" s="14">
        <f>INT(D42*G41)/100</f>
        <v>355000</v>
      </c>
      <c r="H42" s="34"/>
    </row>
    <row r="43" spans="1:8" ht="15" customHeight="1" x14ac:dyDescent="0.15">
      <c r="A43" s="16"/>
      <c r="B43" s="75" t="s">
        <v>76</v>
      </c>
      <c r="C43" s="35"/>
      <c r="D43" s="18"/>
      <c r="E43" s="17"/>
      <c r="F43" s="25"/>
      <c r="G43" s="26">
        <f>SUM(G42)</f>
        <v>355000</v>
      </c>
      <c r="H43" s="36"/>
    </row>
    <row r="44" spans="1:8" ht="15" customHeight="1" x14ac:dyDescent="0.15">
      <c r="A44" s="6" t="s">
        <v>52</v>
      </c>
      <c r="B44" s="9" t="s">
        <v>33</v>
      </c>
      <c r="C44" s="74" t="s">
        <v>91</v>
      </c>
      <c r="D44" s="38"/>
      <c r="E44" s="37"/>
      <c r="F44" s="65" t="s">
        <v>64</v>
      </c>
      <c r="G44" s="66" t="s">
        <v>64</v>
      </c>
      <c r="H44" s="15"/>
    </row>
    <row r="45" spans="1:8" ht="15" customHeight="1" x14ac:dyDescent="0.15">
      <c r="A45" s="16"/>
      <c r="B45" s="75" t="s">
        <v>77</v>
      </c>
      <c r="C45" s="17"/>
      <c r="D45" s="18"/>
      <c r="E45" s="17"/>
      <c r="F45" s="52"/>
      <c r="G45" s="67" t="s">
        <v>64</v>
      </c>
      <c r="H45" s="21"/>
    </row>
    <row r="46" spans="1:8" ht="78" customHeight="1" x14ac:dyDescent="0.15">
      <c r="A46" s="6" t="s">
        <v>53</v>
      </c>
      <c r="B46" s="9" t="s">
        <v>67</v>
      </c>
      <c r="C46" s="39" t="s">
        <v>90</v>
      </c>
      <c r="D46" s="40">
        <v>1</v>
      </c>
      <c r="E46" s="41"/>
      <c r="F46" s="12">
        <v>0</v>
      </c>
      <c r="G46" s="13">
        <f>D46*F46</f>
        <v>0</v>
      </c>
      <c r="H46" s="15"/>
    </row>
    <row r="47" spans="1:8" ht="15" customHeight="1" x14ac:dyDescent="0.15">
      <c r="A47" s="16"/>
      <c r="B47" s="75" t="s">
        <v>78</v>
      </c>
      <c r="C47" s="17"/>
      <c r="D47" s="18"/>
      <c r="E47" s="17"/>
      <c r="F47" s="25"/>
      <c r="G47" s="26">
        <f>SUM(G46)</f>
        <v>0</v>
      </c>
      <c r="H47" s="21"/>
    </row>
    <row r="48" spans="1:8" ht="15" customHeight="1" x14ac:dyDescent="0.15">
      <c r="A48" s="6" t="s">
        <v>54</v>
      </c>
      <c r="B48" s="9" t="s">
        <v>37</v>
      </c>
      <c r="C48" s="44"/>
      <c r="D48" s="45">
        <v>2</v>
      </c>
      <c r="E48" s="44"/>
      <c r="F48" s="12">
        <v>30000</v>
      </c>
      <c r="G48" s="13">
        <f>D48*F48</f>
        <v>60000</v>
      </c>
      <c r="H48" s="15"/>
    </row>
    <row r="49" spans="1:8" ht="15" customHeight="1" x14ac:dyDescent="0.15">
      <c r="A49" s="16"/>
      <c r="B49" s="75" t="s">
        <v>79</v>
      </c>
      <c r="C49" s="17"/>
      <c r="D49" s="18"/>
      <c r="E49" s="17"/>
      <c r="F49" s="25"/>
      <c r="G49" s="26">
        <f>SUM(G48)</f>
        <v>60000</v>
      </c>
      <c r="H49" s="21"/>
    </row>
    <row r="50" spans="1:8" ht="15" customHeight="1" x14ac:dyDescent="0.15">
      <c r="A50" s="6" t="s">
        <v>55</v>
      </c>
      <c r="B50" s="9" t="s">
        <v>38</v>
      </c>
      <c r="C50" s="46"/>
      <c r="D50" s="47">
        <v>1</v>
      </c>
      <c r="E50" s="46"/>
      <c r="F50" s="12">
        <v>20000</v>
      </c>
      <c r="G50" s="13">
        <f>D50*F50</f>
        <v>20000</v>
      </c>
      <c r="H50" s="15"/>
    </row>
    <row r="51" spans="1:8" ht="15" customHeight="1" x14ac:dyDescent="0.15">
      <c r="A51" s="16"/>
      <c r="B51" s="75" t="s">
        <v>80</v>
      </c>
      <c r="C51" s="17"/>
      <c r="D51" s="18"/>
      <c r="E51" s="17"/>
      <c r="F51" s="25"/>
      <c r="G51" s="26">
        <f>SUM(G50)</f>
        <v>20000</v>
      </c>
      <c r="H51" s="21"/>
    </row>
    <row r="52" spans="1:8" ht="15" customHeight="1" x14ac:dyDescent="0.15">
      <c r="A52" s="6" t="s">
        <v>2</v>
      </c>
      <c r="B52" s="9" t="s">
        <v>39</v>
      </c>
      <c r="C52" s="48" t="s">
        <v>40</v>
      </c>
      <c r="D52" s="49"/>
      <c r="E52" s="48"/>
      <c r="F52" s="12">
        <v>0</v>
      </c>
      <c r="G52" s="13">
        <f>D52*F52</f>
        <v>0</v>
      </c>
      <c r="H52" s="15"/>
    </row>
    <row r="53" spans="1:8" ht="15" customHeight="1" thickBot="1" x14ac:dyDescent="0.2">
      <c r="A53" s="53"/>
      <c r="B53" s="76" t="s">
        <v>81</v>
      </c>
      <c r="C53" s="54"/>
      <c r="D53" s="55"/>
      <c r="E53" s="54"/>
      <c r="F53" s="56"/>
      <c r="G53" s="57">
        <f>SUM(G52)</f>
        <v>0</v>
      </c>
      <c r="H53" s="58"/>
    </row>
    <row r="54" spans="1:8" ht="15" thickTop="1" x14ac:dyDescent="0.15">
      <c r="A54" s="68"/>
      <c r="B54" s="69" t="s">
        <v>41</v>
      </c>
      <c r="C54" s="69" t="s">
        <v>82</v>
      </c>
      <c r="D54" s="70"/>
      <c r="E54" s="69"/>
      <c r="F54" s="71"/>
      <c r="G54" s="72">
        <f>SUM(G17,G29,G34,G37,G40,G43,G45,G47,G49,G51,G53)</f>
        <v>3985000</v>
      </c>
      <c r="H54" s="68"/>
    </row>
    <row r="55" spans="1:8" x14ac:dyDescent="0.15">
      <c r="F55" s="50"/>
      <c r="G55" s="50"/>
    </row>
    <row r="56" spans="1:8" x14ac:dyDescent="0.15">
      <c r="A56" s="1" t="s">
        <v>83</v>
      </c>
      <c r="B56" s="73" t="s">
        <v>92</v>
      </c>
      <c r="F56" s="50"/>
      <c r="G56" s="50"/>
    </row>
    <row r="57" spans="1:8" x14ac:dyDescent="0.15">
      <c r="A57" s="1" t="s">
        <v>84</v>
      </c>
      <c r="B57" s="83" t="s">
        <v>85</v>
      </c>
      <c r="C57" s="83"/>
    </row>
    <row r="58" spans="1:8" x14ac:dyDescent="0.15">
      <c r="A58" s="1" t="s">
        <v>86</v>
      </c>
      <c r="B58" s="83" t="s">
        <v>87</v>
      </c>
      <c r="C58" s="83"/>
    </row>
    <row r="59" spans="1:8" x14ac:dyDescent="0.15">
      <c r="A59" s="1" t="s">
        <v>88</v>
      </c>
      <c r="B59" s="1" t="s">
        <v>87</v>
      </c>
    </row>
  </sheetData>
  <mergeCells count="4">
    <mergeCell ref="C3:G3"/>
    <mergeCell ref="A13:H13"/>
    <mergeCell ref="B57:C57"/>
    <mergeCell ref="B58:C58"/>
  </mergeCells>
  <phoneticPr fontId="3"/>
  <printOptions horizontalCentered="1" verticalCentered="1"/>
  <pageMargins left="0.59" right="0.48" top="0.24" bottom="0" header="0.6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見積書様式2016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2016-04-04T05:12:38Z</cp:lastPrinted>
  <dcterms:created xsi:type="dcterms:W3CDTF">2011-06-24T08:06:27Z</dcterms:created>
  <dcterms:modified xsi:type="dcterms:W3CDTF">2016-04-18T06:48:05Z</dcterms:modified>
</cp:coreProperties>
</file>